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lticomp\Desktop\UGEL MELGAR 2021\FORMATOS DE INVENT PARA II.EE\Formato para inventario 2021 Geo\"/>
    </mc:Choice>
  </mc:AlternateContent>
  <bookViews>
    <workbookView xWindow="327675" yWindow="327675" windowWidth="19425" windowHeight="11025" tabRatio="823" activeTab="3"/>
  </bookViews>
  <sheets>
    <sheet name="ANEXO-05 BS PATRIMONIAL" sheetId="7" r:id="rId1"/>
    <sheet name="ANEXO-06 BS AUXILIAR" sheetId="9" r:id="rId2"/>
    <sheet name="ANEXO-07 BS CULTURAL" sheetId="11" r:id="rId3"/>
    <sheet name="ANEXO-08 SEMOVIENTES" sheetId="12" r:id="rId4"/>
    <sheet name="Hoja1" sheetId="10" state="hidden" r:id="rId5"/>
  </sheets>
  <definedNames>
    <definedName name="_xlnm._FilterDatabase" localSheetId="0" hidden="1">'ANEXO-05 BS PATRIMONIAL'!$A$9:$O$9</definedName>
    <definedName name="_xlnm._FilterDatabase" localSheetId="1" hidden="1">'ANEXO-06 BS AUXILIAR'!$A$9:$N$9</definedName>
    <definedName name="_xlnm._FilterDatabase" localSheetId="2" hidden="1">'ANEXO-07 BS CULTURAL'!$A$9:$I$9</definedName>
    <definedName name="_xlnm._FilterDatabase" localSheetId="3" hidden="1">'ANEXO-08 SEMOVIENTES'!#REF!</definedName>
    <definedName name="_xlnm.Database" localSheetId="0">#REF!</definedName>
    <definedName name="_xlnm.Database" localSheetId="1">#REF!</definedName>
    <definedName name="_xlnm.Database" localSheetId="2">#REF!</definedName>
    <definedName name="_xlnm.Database" localSheetId="3">#REF!</definedName>
    <definedName name="_xlnm.Database">#REF!</definedName>
    <definedName name="PERSONAL" localSheetId="1">#REF!</definedName>
    <definedName name="PERSONAL" localSheetId="2">#REF!</definedName>
    <definedName name="PERSONAL" localSheetId="3">#REF!</definedName>
    <definedName name="PERSONAL">#REF!</definedName>
    <definedName name="_xlnm.Print_Titles" localSheetId="0">'ANEXO-05 BS PATRIMONIAL'!$1:$9</definedName>
    <definedName name="_xlnm.Print_Titles" localSheetId="1">'ANEXO-06 BS AUXILIAR'!$1:$9</definedName>
    <definedName name="_xlnm.Print_Titles" localSheetId="2">'ANEXO-07 BS CULTURAL'!$1:$9</definedName>
    <definedName name="_xlnm.Print_Titles" localSheetId="3">'ANEXO-08 SEMOVIENTES'!$1:$8</definedName>
  </definedNames>
  <calcPr calcId="162913"/>
</workbook>
</file>

<file path=xl/calcChain.xml><?xml version="1.0" encoding="utf-8"?>
<calcChain xmlns="http://schemas.openxmlformats.org/spreadsheetml/2006/main">
  <c r="J32" i="12" l="1"/>
  <c r="J5" i="12"/>
  <c r="O20" i="7" l="1"/>
  <c r="N11" i="9"/>
  <c r="L23" i="9"/>
  <c r="I19" i="11"/>
  <c r="J5" i="11"/>
  <c r="N21" i="9"/>
  <c r="N20" i="9"/>
  <c r="N19" i="9"/>
  <c r="N18" i="9"/>
  <c r="M5" i="9" l="1"/>
  <c r="N12" i="9"/>
  <c r="N13" i="9"/>
  <c r="N14" i="9"/>
  <c r="N15" i="9"/>
  <c r="N16" i="9"/>
  <c r="N17" i="9"/>
  <c r="N22" i="9"/>
  <c r="N10" i="9"/>
  <c r="N23" i="9" l="1"/>
  <c r="N5" i="7"/>
</calcChain>
</file>

<file path=xl/comments1.xml><?xml version="1.0" encoding="utf-8"?>
<comments xmlns="http://schemas.openxmlformats.org/spreadsheetml/2006/main">
  <authors>
    <author>Windows User</author>
  </authors>
  <commentList>
    <comment ref="F9" authorId="0" shapeId="0">
      <text>
        <r>
          <rPr>
            <sz val="9"/>
            <color indexed="81"/>
            <rFont val="Tahoma"/>
            <family val="2"/>
          </rPr>
          <t>Solo para el caso de Equipos</t>
        </r>
      </text>
    </comment>
    <comment ref="G9" authorId="0" shapeId="0">
      <text>
        <r>
          <rPr>
            <sz val="9"/>
            <color indexed="81"/>
            <rFont val="Tahoma"/>
            <family val="2"/>
          </rPr>
          <t xml:space="preserve">Solo para el caso de muebles
</t>
        </r>
      </text>
    </comment>
  </commentList>
</comments>
</file>

<file path=xl/comments2.xml><?xml version="1.0" encoding="utf-8"?>
<comments xmlns="http://schemas.openxmlformats.org/spreadsheetml/2006/main">
  <authors>
    <author>Windows User</author>
  </authors>
  <commentList>
    <comment ref="E9" authorId="0" shapeId="0">
      <text>
        <r>
          <rPr>
            <sz val="9"/>
            <color indexed="81"/>
            <rFont val="Tahoma"/>
            <family val="2"/>
          </rPr>
          <t xml:space="preserve">Solo para el caso de muebles
</t>
        </r>
      </text>
    </comment>
  </commentList>
</comments>
</file>

<file path=xl/sharedStrings.xml><?xml version="1.0" encoding="utf-8"?>
<sst xmlns="http://schemas.openxmlformats.org/spreadsheetml/2006/main" count="432" uniqueCount="229">
  <si>
    <t>MARCA</t>
  </si>
  <si>
    <t>DATOS DEL BIEN PATRIMONIAL</t>
  </si>
  <si>
    <t xml:space="preserve">MODELO </t>
  </si>
  <si>
    <t>SERIE</t>
  </si>
  <si>
    <t>COLOR</t>
  </si>
  <si>
    <t>TORRE</t>
  </si>
  <si>
    <t>NEGRO</t>
  </si>
  <si>
    <t>2719C207BS0008</t>
  </si>
  <si>
    <t>2719C207BSO104</t>
  </si>
  <si>
    <t>PLOMO</t>
  </si>
  <si>
    <t>0.45X0.62X0.92</t>
  </si>
  <si>
    <t xml:space="preserve">CAOBA </t>
  </si>
  <si>
    <t>PECOSA</t>
  </si>
  <si>
    <t xml:space="preserve">BOLETA </t>
  </si>
  <si>
    <t xml:space="preserve">ACTA DE TRANFERENCIA </t>
  </si>
  <si>
    <t>COMPRA MANTENIMIENTO</t>
  </si>
  <si>
    <t>COMPRA APAFA</t>
  </si>
  <si>
    <t>001-0006</t>
  </si>
  <si>
    <t>001</t>
  </si>
  <si>
    <t>002</t>
  </si>
  <si>
    <t>REGULAR</t>
  </si>
  <si>
    <t>2719C510BST356</t>
  </si>
  <si>
    <t>FECHA DE INGRESO</t>
  </si>
  <si>
    <t>FORMA DE INGRESO</t>
  </si>
  <si>
    <t>001-0008</t>
  </si>
  <si>
    <t>001-0500</t>
  </si>
  <si>
    <t xml:space="preserve">PECOSA </t>
  </si>
  <si>
    <t>DIMENSION (Largo X Ancho X Alto)</t>
  </si>
  <si>
    <t>ESTADO CONSERVACION</t>
  </si>
  <si>
    <t>N° DOCUMENTO</t>
  </si>
  <si>
    <t>N° Item</t>
  </si>
  <si>
    <t>CODIGO</t>
  </si>
  <si>
    <t>AUTOR</t>
  </si>
  <si>
    <t>EDITORIAL</t>
  </si>
  <si>
    <t>Santillana</t>
  </si>
  <si>
    <t>2014</t>
  </si>
  <si>
    <t>Bueno</t>
  </si>
  <si>
    <t>10</t>
  </si>
  <si>
    <t>Almacen</t>
  </si>
  <si>
    <t>CANTIDAD</t>
  </si>
  <si>
    <t>1</t>
  </si>
  <si>
    <t>S/MARCA</t>
  </si>
  <si>
    <t>Dorado</t>
  </si>
  <si>
    <t>Direccion</t>
  </si>
  <si>
    <t>2</t>
  </si>
  <si>
    <t>Plateado</t>
  </si>
  <si>
    <t>3</t>
  </si>
  <si>
    <t>Vaso de probeta</t>
  </si>
  <si>
    <t>Blanco</t>
  </si>
  <si>
    <t>Laboratorio</t>
  </si>
  <si>
    <t>4</t>
  </si>
  <si>
    <t xml:space="preserve">Perforador </t>
  </si>
  <si>
    <t>Negro</t>
  </si>
  <si>
    <t>Regular</t>
  </si>
  <si>
    <t>RECORD</t>
  </si>
  <si>
    <t>N° 50</t>
  </si>
  <si>
    <t>Cocina</t>
  </si>
  <si>
    <t>NEWTON</t>
  </si>
  <si>
    <t>X5250</t>
  </si>
  <si>
    <t>Mouse</t>
  </si>
  <si>
    <t>Sala de Computo</t>
  </si>
  <si>
    <t>9</t>
  </si>
  <si>
    <t>11</t>
  </si>
  <si>
    <t>Escoba</t>
  </si>
  <si>
    <t>12</t>
  </si>
  <si>
    <t>13</t>
  </si>
  <si>
    <t>14</t>
  </si>
  <si>
    <t>15</t>
  </si>
  <si>
    <t>17</t>
  </si>
  <si>
    <t>18</t>
  </si>
  <si>
    <t>19</t>
  </si>
  <si>
    <t>20</t>
  </si>
  <si>
    <t>21</t>
  </si>
  <si>
    <t>22</t>
  </si>
  <si>
    <t>23</t>
  </si>
  <si>
    <t>N°</t>
  </si>
  <si>
    <t>OBSERVACIONES</t>
  </si>
  <si>
    <t>NOMBRE</t>
  </si>
  <si>
    <t>RAZA</t>
  </si>
  <si>
    <t>EDAD</t>
  </si>
  <si>
    <t>FECHA DE NACIMIENTO</t>
  </si>
  <si>
    <t>VALOR UNITARIO PROMEDIO</t>
  </si>
  <si>
    <t>GANADO VACUNO</t>
  </si>
  <si>
    <t>GANADO OVINO</t>
  </si>
  <si>
    <t>SEXO</t>
  </si>
  <si>
    <t>PROCEDENCIA (ADQUISICION, DONACION,NACIMIENTO)</t>
  </si>
  <si>
    <t>0.45X0.62X0.93</t>
  </si>
  <si>
    <t>0.45X0.62X0.94</t>
  </si>
  <si>
    <t>OTRAS CARACTERISTICAS</t>
  </si>
  <si>
    <t>-</t>
  </si>
  <si>
    <t>CAFÉ</t>
  </si>
  <si>
    <t>BOLETA DE VENTA</t>
  </si>
  <si>
    <t>001-0007</t>
  </si>
  <si>
    <t xml:space="preserve">TIPO DOCUMENTO 
</t>
  </si>
  <si>
    <t>LENOVO</t>
  </si>
  <si>
    <t>THINKCENTRE</t>
  </si>
  <si>
    <t>BUENO</t>
  </si>
  <si>
    <t>PEQUEÑO</t>
  </si>
  <si>
    <t>CODIGO MARGESI (SIGA)</t>
  </si>
  <si>
    <t>DISTRITO                                                                                      :</t>
  </si>
  <si>
    <t>NOMBRE DE LA INSTITUCION                                              :</t>
  </si>
  <si>
    <t>DIRECTOR                                                                                     :</t>
  </si>
  <si>
    <t>Ayaviri,</t>
  </si>
  <si>
    <t>XXXXXXXXXXXXXXXXXXXXX</t>
  </si>
  <si>
    <t>DESCRIPCION DEL BIEN PATRIMONIAL</t>
  </si>
  <si>
    <t>746441520403</t>
  </si>
  <si>
    <t>746441520404</t>
  </si>
  <si>
    <t>746449321707</t>
  </si>
  <si>
    <t>746473051005</t>
  </si>
  <si>
    <t>746473051006</t>
  </si>
  <si>
    <t>322218180104</t>
  </si>
  <si>
    <t>322218180102</t>
  </si>
  <si>
    <t>ESTANTE DE MELAMINA</t>
  </si>
  <si>
    <t>MESA DE MADERA</t>
  </si>
  <si>
    <t>PIZARRA ACRILICA</t>
  </si>
  <si>
    <t>COCINA A GAS</t>
  </si>
  <si>
    <t>EQUIPO DE SONIDO</t>
  </si>
  <si>
    <t>REPRODUCTOR (OTROS)</t>
  </si>
  <si>
    <t>LG</t>
  </si>
  <si>
    <t>SAMSUNG</t>
  </si>
  <si>
    <t>A100</t>
  </si>
  <si>
    <t>LG200</t>
  </si>
  <si>
    <t>BLANCO</t>
  </si>
  <si>
    <t>AZUL</t>
  </si>
  <si>
    <t>MALO</t>
  </si>
  <si>
    <t>INDUSTRIAL GRANDE DE 6 HORNILLAS</t>
  </si>
  <si>
    <t>PEQUEÑO DE 3 DIVISIONES</t>
  </si>
  <si>
    <t>GRANDE</t>
  </si>
  <si>
    <t>CIRCULAR</t>
  </si>
  <si>
    <t>INCLUYE 2 CABLES DE CONEXIÓN</t>
  </si>
  <si>
    <t>INCLUYE 1 CABLES DE CONEXIÓN</t>
  </si>
  <si>
    <t>INVENTARIO 2018</t>
  </si>
  <si>
    <t>30/06/2015 00:00:00</t>
  </si>
  <si>
    <t>31/12/2006 00:00:00</t>
  </si>
  <si>
    <t>30/12/2014 00:00:00</t>
  </si>
  <si>
    <t>VALOR INICIAL</t>
  </si>
  <si>
    <t>005</t>
  </si>
  <si>
    <t>ACTA DE DONACION</t>
  </si>
  <si>
    <t>INCLUYE 1 ESTUCHE</t>
  </si>
  <si>
    <t>DONACION ADUANAS</t>
  </si>
  <si>
    <t>DOCUMENTOS DE INGRESO</t>
  </si>
  <si>
    <t>DIRECTOR                                                                                  :</t>
  </si>
  <si>
    <t xml:space="preserve">DESCRIPCION DEL BIEN </t>
  </si>
  <si>
    <t>UBICACIÒN</t>
  </si>
  <si>
    <t>Olla</t>
  </si>
  <si>
    <t>Balde</t>
  </si>
  <si>
    <t>SUTEP 2006 Orurillo</t>
  </si>
  <si>
    <t>CON CINTILLAS</t>
  </si>
  <si>
    <t>Trofeo pequeño</t>
  </si>
  <si>
    <t>Plato de loza</t>
  </si>
  <si>
    <t xml:space="preserve">Trofeo grande </t>
  </si>
  <si>
    <t>HONDO PEQUEÑO</t>
  </si>
  <si>
    <t>DATOS DEL BIEN AUXILIAR</t>
  </si>
  <si>
    <t>PEQUEÑO DE CRISTAL</t>
  </si>
  <si>
    <t>Columna1</t>
  </si>
  <si>
    <r>
      <t xml:space="preserve">PRESIDENTE 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</si>
  <si>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1er.Miembro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</si>
  <si>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2do.Miembro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</si>
  <si>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3er.Miembro                                     </t>
    </r>
    <r>
      <rPr>
        <sz val="9"/>
        <color theme="1"/>
        <rFont val="Calibri"/>
        <family val="2"/>
        <scheme val="minor"/>
      </rPr>
      <t>(Firma y Sello)</t>
    </r>
  </si>
  <si>
    <r>
      <t xml:space="preserve">Control Patrimonial                        </t>
    </r>
    <r>
      <rPr>
        <sz val="9"/>
        <color theme="1"/>
        <rFont val="Calibri"/>
        <family val="2"/>
        <scheme val="minor"/>
      </rPr>
      <t>(Firma y Sello)</t>
    </r>
  </si>
  <si>
    <t>UNIDAD DE MEDIDA</t>
  </si>
  <si>
    <t>unidad</t>
  </si>
  <si>
    <t>kit de aros x 6</t>
  </si>
  <si>
    <t>rojo</t>
  </si>
  <si>
    <t>Modulo bloques logicos</t>
  </si>
  <si>
    <t>colores diversos</t>
  </si>
  <si>
    <t>modulo</t>
  </si>
  <si>
    <t>kits</t>
  </si>
  <si>
    <t>kit de solidos geometricos</t>
  </si>
  <si>
    <t>juego de colchonetas</t>
  </si>
  <si>
    <t>azul</t>
  </si>
  <si>
    <t>delgados</t>
  </si>
  <si>
    <t>blanco</t>
  </si>
  <si>
    <t>TITULO</t>
  </si>
  <si>
    <t>NIVEL EDUCATIVO</t>
  </si>
  <si>
    <t>DISTRITO                                                                      :</t>
  </si>
  <si>
    <t>NOMBRE DE LA INSTITUCION                             :</t>
  </si>
  <si>
    <t>DIRECTOR                                                                    :</t>
  </si>
  <si>
    <t>Biblia Sagrada</t>
  </si>
  <si>
    <t>De visita al dentiista1er grado</t>
  </si>
  <si>
    <t>inicial</t>
  </si>
  <si>
    <t>primaria</t>
  </si>
  <si>
    <t>Biologo 4to grado</t>
  </si>
  <si>
    <t>Pukllay</t>
  </si>
  <si>
    <t>Cosmos 4to grado</t>
  </si>
  <si>
    <t>Juegos constructivos</t>
  </si>
  <si>
    <t>Papel y carton</t>
  </si>
  <si>
    <t>Perconal Social</t>
  </si>
  <si>
    <t>Deberes y derechos</t>
  </si>
  <si>
    <t>Aula primer grado</t>
  </si>
  <si>
    <t>Laboratorio I</t>
  </si>
  <si>
    <t>Sara Gerson</t>
  </si>
  <si>
    <t>Alberto Ibañez</t>
  </si>
  <si>
    <t>Jorge Ibarra</t>
  </si>
  <si>
    <t>Oscar Wilde</t>
  </si>
  <si>
    <t>MINEDU</t>
  </si>
  <si>
    <t>Vilma Aragon</t>
  </si>
  <si>
    <t>Bruño</t>
  </si>
  <si>
    <t>Filmart</t>
  </si>
  <si>
    <t>AÑO DE  IMPRESIÓN / EDICIÒN</t>
  </si>
  <si>
    <t>1997</t>
  </si>
  <si>
    <t>Bliblioteca</t>
  </si>
  <si>
    <t>CANTIDAD TOTAL</t>
  </si>
  <si>
    <t>TOTAL S/.</t>
  </si>
  <si>
    <t>PRECIO TOTAL S/.</t>
  </si>
  <si>
    <t>PRECIO UNITARIO S/.</t>
  </si>
  <si>
    <t xml:space="preserve">TOTAL CANTIDAD Y SOLES </t>
  </si>
  <si>
    <t>DISTRITO                                                                  :</t>
  </si>
  <si>
    <t>NOMBRE DE LA INSTITUCION                          :</t>
  </si>
  <si>
    <t>DIRECTOR                                                               :</t>
  </si>
  <si>
    <t>PERSONAL RESPONSABLE                                :</t>
  </si>
  <si>
    <t>DISTRITO                                                                       :</t>
  </si>
  <si>
    <t>NOMBRE DE LA INSTITUCION                              :</t>
  </si>
  <si>
    <t>DATOS DEL BIEN CULTURAL</t>
  </si>
  <si>
    <t>ESTADO CONSERV.</t>
  </si>
  <si>
    <t>GANADO MENORES</t>
  </si>
  <si>
    <t>VACA</t>
  </si>
  <si>
    <t>TORO</t>
  </si>
  <si>
    <t>BORREGO</t>
  </si>
  <si>
    <t>CUY</t>
  </si>
  <si>
    <t>LLAMA</t>
  </si>
  <si>
    <t>GALLINA</t>
  </si>
  <si>
    <t>COMPRA MANTENIMIENTO 2021</t>
  </si>
  <si>
    <t>COMPRA APAFA 2021</t>
  </si>
  <si>
    <t>TRANSFERENCIA MINEDU 2021</t>
  </si>
  <si>
    <t>DONACION ADUANAS 2021</t>
  </si>
  <si>
    <t>Donacion 2021</t>
  </si>
  <si>
    <t>Donacion municipio 2021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</si>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</sst>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€_-;\-* #,##0.00\ _€_-;_-* &quot;-&quot;??\ _€_-;_-@_-"/>
    <numFmt numFmtId="165" formatCode="_(* #,##0.00_);_(* \(#,##0.00\);_(* &quot;-&quot;??_);_(@_)"/>
    <numFmt numFmtId="166" formatCode="00"/>
    <numFmt numFmtId="167" formatCode="dd/mm/yyyy;@"/>
    <numFmt numFmtId="168" formatCode="[$-280A]d&quot; de &quot;mmmm&quot; de &quot;yyyy;@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8"/>
      <color rgb="FFFF0000"/>
      <name val="Calibri Light"/>
      <family val="2"/>
      <scheme val="major"/>
    </font>
    <font>
      <b/>
      <sz val="8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rgb="FFFF0000"/>
      <name val="Arial"/>
      <family val="2"/>
    </font>
    <font>
      <sz val="10.5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name val="Calibri Light"/>
      <family val="2"/>
      <scheme val="major"/>
    </font>
    <font>
      <b/>
      <sz val="8"/>
      <color theme="1"/>
      <name val="Calibri Light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10" fillId="0" borderId="0"/>
    <xf numFmtId="0" fontId="10" fillId="0" borderId="0"/>
    <xf numFmtId="0" fontId="10" fillId="0" borderId="0"/>
  </cellStyleXfs>
  <cellXfs count="171">
    <xf numFmtId="0" fontId="0" fillId="0" borderId="0" xfId="0"/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0" xfId="0" applyBorder="1"/>
    <xf numFmtId="0" fontId="1" fillId="2" borderId="4" xfId="0" applyFont="1" applyFill="1" applyBorder="1" applyAlignment="1">
      <alignment vertical="center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Border="1"/>
    <xf numFmtId="0" fontId="8" fillId="0" borderId="0" xfId="1" applyFont="1" applyBorder="1" applyAlignment="1">
      <alignment horizontal="center"/>
    </xf>
    <xf numFmtId="49" fontId="13" fillId="0" borderId="9" xfId="1" applyNumberFormat="1" applyFont="1" applyBorder="1" applyAlignment="1">
      <alignment horizontal="center"/>
    </xf>
    <xf numFmtId="0" fontId="13" fillId="0" borderId="1" xfId="1" applyFont="1" applyBorder="1"/>
    <xf numFmtId="0" fontId="13" fillId="0" borderId="1" xfId="1" applyFont="1" applyBorder="1" applyAlignment="1">
      <alignment vertical="top" wrapText="1"/>
    </xf>
    <xf numFmtId="2" fontId="13" fillId="0" borderId="1" xfId="1" applyNumberFormat="1" applyFont="1" applyBorder="1" applyAlignment="1">
      <alignment horizontal="right"/>
    </xf>
    <xf numFmtId="4" fontId="12" fillId="0" borderId="1" xfId="4" applyNumberFormat="1" applyFont="1" applyFill="1" applyBorder="1" applyAlignment="1">
      <alignment vertical="center"/>
    </xf>
    <xf numFmtId="49" fontId="12" fillId="0" borderId="6" xfId="1" applyNumberFormat="1" applyFont="1" applyBorder="1" applyAlignment="1">
      <alignment horizontal="center"/>
    </xf>
    <xf numFmtId="0" fontId="12" fillId="0" borderId="7" xfId="1" applyFont="1" applyBorder="1"/>
    <xf numFmtId="0" fontId="12" fillId="0" borderId="7" xfId="1" applyFont="1" applyBorder="1" applyAlignment="1">
      <alignment vertical="top" wrapText="1"/>
    </xf>
    <xf numFmtId="2" fontId="12" fillId="0" borderId="7" xfId="1" applyNumberFormat="1" applyFont="1" applyBorder="1" applyAlignment="1">
      <alignment horizontal="right"/>
    </xf>
    <xf numFmtId="0" fontId="12" fillId="0" borderId="8" xfId="1" applyFont="1" applyBorder="1"/>
    <xf numFmtId="49" fontId="12" fillId="0" borderId="9" xfId="1" applyNumberFormat="1" applyFont="1" applyBorder="1" applyAlignment="1">
      <alignment horizontal="center"/>
    </xf>
    <xf numFmtId="0" fontId="12" fillId="0" borderId="1" xfId="1" applyFont="1" applyBorder="1"/>
    <xf numFmtId="0" fontId="12" fillId="0" borderId="1" xfId="1" applyFont="1" applyBorder="1" applyAlignment="1">
      <alignment vertical="top" wrapText="1"/>
    </xf>
    <xf numFmtId="0" fontId="12" fillId="0" borderId="1" xfId="1" applyFont="1" applyBorder="1" applyAlignment="1">
      <alignment horizontal="center" vertical="top" wrapText="1"/>
    </xf>
    <xf numFmtId="2" fontId="12" fillId="0" borderId="1" xfId="1" applyNumberFormat="1" applyFont="1" applyBorder="1" applyAlignment="1">
      <alignment horizontal="right"/>
    </xf>
    <xf numFmtId="0" fontId="12" fillId="0" borderId="10" xfId="1" applyFont="1" applyBorder="1"/>
    <xf numFmtId="166" fontId="12" fillId="0" borderId="1" xfId="4" applyNumberFormat="1" applyFont="1" applyBorder="1" applyAlignment="1">
      <alignment vertical="center" wrapText="1"/>
    </xf>
    <xf numFmtId="166" fontId="12" fillId="0" borderId="1" xfId="4" applyNumberFormat="1" applyFont="1" applyFill="1" applyBorder="1" applyAlignment="1">
      <alignment vertical="center"/>
    </xf>
    <xf numFmtId="49" fontId="12" fillId="0" borderId="1" xfId="4" applyNumberFormat="1" applyFont="1" applyBorder="1" applyAlignment="1">
      <alignment vertical="center" wrapText="1"/>
    </xf>
    <xf numFmtId="0" fontId="12" fillId="0" borderId="1" xfId="1" applyFont="1" applyFill="1" applyBorder="1"/>
    <xf numFmtId="0" fontId="11" fillId="0" borderId="1" xfId="1" applyFont="1" applyFill="1" applyBorder="1" applyAlignment="1">
      <alignment horizontal="center" vertical="center"/>
    </xf>
    <xf numFmtId="0" fontId="12" fillId="0" borderId="1" xfId="1" applyFont="1" applyFill="1" applyBorder="1" applyAlignment="1"/>
    <xf numFmtId="0" fontId="11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vertical="top" wrapText="1"/>
    </xf>
    <xf numFmtId="0" fontId="12" fillId="0" borderId="1" xfId="1" applyFont="1" applyFill="1" applyBorder="1" applyAlignment="1">
      <alignment vertical="top"/>
    </xf>
    <xf numFmtId="0" fontId="0" fillId="0" borderId="0" xfId="0"/>
    <xf numFmtId="0" fontId="14" fillId="0" borderId="1" xfId="1" applyFont="1" applyBorder="1"/>
    <xf numFmtId="49" fontId="14" fillId="0" borderId="1" xfId="1" applyNumberFormat="1" applyFont="1" applyBorder="1" applyAlignment="1">
      <alignment horizontal="center"/>
    </xf>
    <xf numFmtId="0" fontId="5" fillId="4" borderId="1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14" fillId="0" borderId="0" xfId="0" applyFont="1"/>
    <xf numFmtId="0" fontId="14" fillId="0" borderId="0" xfId="1" applyFont="1" applyBorder="1" applyAlignment="1">
      <alignment horizontal="center"/>
    </xf>
    <xf numFmtId="0" fontId="16" fillId="0" borderId="1" xfId="0" applyFont="1" applyBorder="1" applyProtection="1">
      <protection locked="0"/>
    </xf>
    <xf numFmtId="167" fontId="0" fillId="0" borderId="0" xfId="0" applyNumberFormat="1" applyBorder="1"/>
    <xf numFmtId="167" fontId="0" fillId="0" borderId="0" xfId="0" applyNumberFormat="1" applyAlignment="1">
      <alignment vertical="center"/>
    </xf>
    <xf numFmtId="167" fontId="0" fillId="0" borderId="0" xfId="0" applyNumberFormat="1"/>
    <xf numFmtId="167" fontId="5" fillId="4" borderId="11" xfId="0" applyNumberFormat="1" applyFont="1" applyFill="1" applyBorder="1" applyAlignment="1">
      <alignment horizontal="center" vertical="center" wrapText="1"/>
    </xf>
    <xf numFmtId="167" fontId="14" fillId="0" borderId="1" xfId="1" applyNumberFormat="1" applyFont="1" applyBorder="1" applyAlignment="1">
      <alignment horizontal="left"/>
    </xf>
    <xf numFmtId="0" fontId="0" fillId="0" borderId="0" xfId="0" applyFont="1" applyAlignment="1">
      <alignment horizontal="right" vertical="center"/>
    </xf>
    <xf numFmtId="4" fontId="0" fillId="0" borderId="0" xfId="0" applyNumberFormat="1" applyBorder="1"/>
    <xf numFmtId="4" fontId="0" fillId="0" borderId="0" xfId="0" applyNumberFormat="1" applyAlignment="1">
      <alignment vertical="center"/>
    </xf>
    <xf numFmtId="4" fontId="0" fillId="0" borderId="0" xfId="0" applyNumberFormat="1"/>
    <xf numFmtId="4" fontId="5" fillId="4" borderId="11" xfId="0" applyNumberFormat="1" applyFont="1" applyFill="1" applyBorder="1" applyAlignment="1">
      <alignment horizontal="center" vertical="center" wrapText="1"/>
    </xf>
    <xf numFmtId="49" fontId="15" fillId="0" borderId="1" xfId="1" applyNumberFormat="1" applyFont="1" applyBorder="1"/>
    <xf numFmtId="49" fontId="14" fillId="0" borderId="1" xfId="0" applyNumberFormat="1" applyFont="1" applyBorder="1"/>
    <xf numFmtId="49" fontId="14" fillId="0" borderId="1" xfId="1" applyNumberFormat="1" applyFont="1" applyBorder="1" applyAlignment="1">
      <alignment horizontal="left"/>
    </xf>
    <xf numFmtId="49" fontId="14" fillId="0" borderId="1" xfId="0" applyNumberFormat="1" applyFont="1" applyBorder="1" applyAlignment="1">
      <alignment horizontal="center"/>
    </xf>
    <xf numFmtId="49" fontId="14" fillId="0" borderId="1" xfId="1" applyNumberFormat="1" applyFont="1" applyBorder="1"/>
    <xf numFmtId="49" fontId="14" fillId="0" borderId="1" xfId="1" applyNumberFormat="1" applyFont="1" applyFill="1" applyBorder="1" applyAlignment="1">
      <alignment horizontal="left"/>
    </xf>
    <xf numFmtId="49" fontId="15" fillId="0" borderId="1" xfId="0" applyNumberFormat="1" applyFont="1" applyBorder="1" applyProtection="1">
      <protection locked="0"/>
    </xf>
    <xf numFmtId="0" fontId="1" fillId="0" borderId="0" xfId="0" applyFont="1" applyBorder="1" applyAlignment="1">
      <alignment vertical="center"/>
    </xf>
    <xf numFmtId="0" fontId="0" fillId="0" borderId="5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" xfId="1" applyFont="1" applyBorder="1"/>
    <xf numFmtId="49" fontId="4" fillId="0" borderId="1" xfId="1" applyNumberFormat="1" applyFont="1" applyBorder="1"/>
    <xf numFmtId="49" fontId="4" fillId="0" borderId="1" xfId="1" applyNumberFormat="1" applyFont="1" applyBorder="1" applyAlignment="1">
      <alignment horizontal="left"/>
    </xf>
    <xf numFmtId="49" fontId="4" fillId="0" borderId="1" xfId="1" applyNumberFormat="1" applyFont="1" applyBorder="1" applyAlignment="1">
      <alignment horizontal="center"/>
    </xf>
    <xf numFmtId="49" fontId="20" fillId="0" borderId="1" xfId="0" applyNumberFormat="1" applyFont="1" applyBorder="1"/>
    <xf numFmtId="4" fontId="4" fillId="0" borderId="1" xfId="1" applyNumberFormat="1" applyFont="1" applyBorder="1" applyAlignment="1">
      <alignment horizontal="left"/>
    </xf>
    <xf numFmtId="0" fontId="20" fillId="0" borderId="0" xfId="0" applyFont="1"/>
    <xf numFmtId="0" fontId="20" fillId="0" borderId="0" xfId="0" applyFont="1" applyBorder="1"/>
    <xf numFmtId="49" fontId="20" fillId="0" borderId="1" xfId="0" applyNumberFormat="1" applyFont="1" applyFill="1" applyBorder="1"/>
    <xf numFmtId="0" fontId="4" fillId="0" borderId="0" xfId="1" applyFont="1" applyBorder="1" applyAlignment="1">
      <alignment horizontal="center"/>
    </xf>
    <xf numFmtId="49" fontId="20" fillId="0" borderId="1" xfId="0" applyNumberFormat="1" applyFont="1" applyBorder="1" applyAlignment="1">
      <alignment horizontal="center"/>
    </xf>
    <xf numFmtId="49" fontId="4" fillId="0" borderId="1" xfId="1" applyNumberFormat="1" applyFont="1" applyFill="1" applyBorder="1" applyAlignment="1">
      <alignment horizontal="left"/>
    </xf>
    <xf numFmtId="0" fontId="21" fillId="0" borderId="1" xfId="1" applyFont="1" applyBorder="1"/>
    <xf numFmtId="49" fontId="21" fillId="0" borderId="1" xfId="1" applyNumberFormat="1" applyFont="1" applyBorder="1"/>
    <xf numFmtId="49" fontId="21" fillId="0" borderId="1" xfId="0" applyNumberFormat="1" applyFont="1" applyBorder="1"/>
    <xf numFmtId="49" fontId="21" fillId="0" borderId="1" xfId="0" applyNumberFormat="1" applyFont="1" applyBorder="1" applyAlignment="1">
      <alignment horizontal="center"/>
    </xf>
    <xf numFmtId="49" fontId="21" fillId="0" borderId="1" xfId="1" applyNumberFormat="1" applyFont="1" applyFill="1" applyBorder="1" applyAlignment="1">
      <alignment horizontal="left"/>
    </xf>
    <xf numFmtId="4" fontId="21" fillId="0" borderId="1" xfId="1" applyNumberFormat="1" applyFont="1" applyBorder="1" applyAlignment="1">
      <alignment horizontal="left"/>
    </xf>
    <xf numFmtId="0" fontId="21" fillId="0" borderId="0" xfId="0" applyFont="1"/>
    <xf numFmtId="0" fontId="21" fillId="0" borderId="0" xfId="1" applyFont="1" applyBorder="1" applyAlignment="1">
      <alignment horizontal="center"/>
    </xf>
    <xf numFmtId="49" fontId="21" fillId="0" borderId="1" xfId="0" applyNumberFormat="1" applyFont="1" applyBorder="1" applyProtection="1">
      <protection locked="0"/>
    </xf>
    <xf numFmtId="49" fontId="7" fillId="0" borderId="1" xfId="0" applyNumberFormat="1" applyFont="1" applyBorder="1"/>
    <xf numFmtId="49" fontId="7" fillId="0" borderId="1" xfId="0" applyNumberFormat="1" applyFont="1" applyFill="1" applyBorder="1"/>
    <xf numFmtId="49" fontId="3" fillId="0" borderId="1" xfId="1" applyNumberFormat="1" applyFont="1" applyFill="1" applyBorder="1" applyAlignment="1">
      <alignment horizontal="left"/>
    </xf>
    <xf numFmtId="49" fontId="23" fillId="0" borderId="1" xfId="1" applyNumberFormat="1" applyFont="1" applyFill="1" applyBorder="1" applyAlignment="1">
      <alignment horizontal="left"/>
    </xf>
    <xf numFmtId="49" fontId="21" fillId="0" borderId="1" xfId="1" applyNumberFormat="1" applyFont="1" applyBorder="1" applyAlignment="1">
      <alignment horizontal="left"/>
    </xf>
    <xf numFmtId="49" fontId="21" fillId="0" borderId="1" xfId="0" applyNumberFormat="1" applyFont="1" applyBorder="1" applyAlignment="1">
      <alignment horizontal="left"/>
    </xf>
    <xf numFmtId="49" fontId="20" fillId="0" borderId="1" xfId="0" applyNumberFormat="1" applyFont="1" applyBorder="1" applyAlignment="1">
      <alignment horizontal="left"/>
    </xf>
    <xf numFmtId="3" fontId="0" fillId="0" borderId="0" xfId="0" applyNumberFormat="1" applyAlignment="1">
      <alignment vertical="center"/>
    </xf>
    <xf numFmtId="3" fontId="1" fillId="0" borderId="0" xfId="0" applyNumberFormat="1" applyFont="1" applyBorder="1" applyAlignment="1">
      <alignment vertical="center"/>
    </xf>
    <xf numFmtId="3" fontId="5" fillId="3" borderId="2" xfId="0" applyNumberFormat="1" applyFont="1" applyFill="1" applyBorder="1" applyAlignment="1">
      <alignment horizontal="center" vertical="center" wrapText="1"/>
    </xf>
    <xf numFmtId="3" fontId="20" fillId="0" borderId="2" xfId="0" applyNumberFormat="1" applyFont="1" applyBorder="1" applyAlignment="1">
      <alignment horizontal="right"/>
    </xf>
    <xf numFmtId="3" fontId="20" fillId="0" borderId="2" xfId="0" applyNumberFormat="1" applyFont="1" applyFill="1" applyBorder="1" applyAlignment="1">
      <alignment horizontal="right"/>
    </xf>
    <xf numFmtId="3" fontId="4" fillId="0" borderId="2" xfId="1" applyNumberFormat="1" applyFont="1" applyFill="1" applyBorder="1" applyAlignment="1">
      <alignment horizontal="right"/>
    </xf>
    <xf numFmtId="3" fontId="21" fillId="0" borderId="2" xfId="1" applyNumberFormat="1" applyFont="1" applyFill="1" applyBorder="1" applyAlignment="1">
      <alignment horizontal="right"/>
    </xf>
    <xf numFmtId="3" fontId="0" fillId="0" borderId="0" xfId="0" applyNumberFormat="1" applyBorder="1"/>
    <xf numFmtId="1" fontId="0" fillId="0" borderId="0" xfId="0" applyNumberFormat="1" applyAlignment="1">
      <alignment vertical="center"/>
    </xf>
    <xf numFmtId="1" fontId="0" fillId="0" borderId="0" xfId="0" applyNumberFormat="1" applyFont="1" applyAlignment="1">
      <alignment horizontal="right" vertical="center"/>
    </xf>
    <xf numFmtId="1" fontId="4" fillId="0" borderId="1" xfId="1" applyNumberFormat="1" applyFont="1" applyBorder="1" applyAlignment="1">
      <alignment horizontal="center"/>
    </xf>
    <xf numFmtId="1" fontId="21" fillId="0" borderId="1" xfId="1" applyNumberFormat="1" applyFont="1" applyBorder="1" applyAlignment="1">
      <alignment horizontal="center"/>
    </xf>
    <xf numFmtId="1" fontId="0" fillId="0" borderId="0" xfId="0" applyNumberFormat="1" applyBorder="1"/>
    <xf numFmtId="0" fontId="24" fillId="0" borderId="0" xfId="0" applyFont="1"/>
    <xf numFmtId="4" fontId="14" fillId="0" borderId="1" xfId="1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4" fillId="0" borderId="1" xfId="1" applyNumberFormat="1" applyFont="1" applyBorder="1" applyAlignment="1">
      <alignment horizontal="right"/>
    </xf>
    <xf numFmtId="4" fontId="21" fillId="0" borderId="1" xfId="1" applyNumberFormat="1" applyFont="1" applyBorder="1" applyAlignment="1">
      <alignment horizontal="right"/>
    </xf>
    <xf numFmtId="4" fontId="17" fillId="0" borderId="1" xfId="0" applyNumberFormat="1" applyFont="1" applyBorder="1" applyAlignment="1">
      <alignment horizontal="right"/>
    </xf>
    <xf numFmtId="0" fontId="25" fillId="3" borderId="1" xfId="0" applyFont="1" applyFill="1" applyBorder="1" applyAlignment="1">
      <alignment horizontal="center" vertical="center" wrapText="1"/>
    </xf>
    <xf numFmtId="0" fontId="25" fillId="3" borderId="11" xfId="0" applyFont="1" applyFill="1" applyBorder="1" applyAlignment="1">
      <alignment horizontal="center" vertical="center" wrapText="1"/>
    </xf>
    <xf numFmtId="1" fontId="25" fillId="3" borderId="11" xfId="0" applyNumberFormat="1" applyFont="1" applyFill="1" applyBorder="1" applyAlignment="1">
      <alignment horizontal="center" vertical="center" wrapText="1"/>
    </xf>
    <xf numFmtId="168" fontId="22" fillId="0" borderId="0" xfId="0" applyNumberFormat="1" applyFont="1" applyAlignment="1">
      <alignment horizontal="left" vertical="center"/>
    </xf>
    <xf numFmtId="0" fontId="11" fillId="5" borderId="12" xfId="1" applyFont="1" applyFill="1" applyBorder="1" applyAlignment="1">
      <alignment horizontal="center" vertical="center"/>
    </xf>
    <xf numFmtId="0" fontId="11" fillId="5" borderId="13" xfId="1" applyFont="1" applyFill="1" applyBorder="1" applyAlignment="1">
      <alignment horizontal="center" vertical="center"/>
    </xf>
    <xf numFmtId="0" fontId="11" fillId="5" borderId="13" xfId="1" applyFont="1" applyFill="1" applyBorder="1" applyAlignment="1">
      <alignment horizontal="center" vertical="center" wrapText="1"/>
    </xf>
    <xf numFmtId="0" fontId="11" fillId="5" borderId="14" xfId="1" applyFont="1" applyFill="1" applyBorder="1" applyAlignment="1">
      <alignment horizontal="center" vertical="center"/>
    </xf>
    <xf numFmtId="0" fontId="26" fillId="0" borderId="0" xfId="0" applyFont="1" applyBorder="1"/>
    <xf numFmtId="49" fontId="13" fillId="0" borderId="18" xfId="1" applyNumberFormat="1" applyFont="1" applyBorder="1" applyAlignment="1">
      <alignment horizontal="center"/>
    </xf>
    <xf numFmtId="0" fontId="13" fillId="0" borderId="5" xfId="1" applyFont="1" applyBorder="1"/>
    <xf numFmtId="0" fontId="13" fillId="0" borderId="5" xfId="1" applyFont="1" applyBorder="1" applyAlignment="1">
      <alignment vertical="top" wrapText="1"/>
    </xf>
    <xf numFmtId="2" fontId="13" fillId="0" borderId="5" xfId="1" applyNumberFormat="1" applyFont="1" applyBorder="1" applyAlignment="1">
      <alignment horizontal="right"/>
    </xf>
    <xf numFmtId="0" fontId="12" fillId="0" borderId="19" xfId="1" applyFont="1" applyBorder="1"/>
    <xf numFmtId="0" fontId="27" fillId="0" borderId="1" xfId="0" applyFont="1" applyBorder="1" applyProtection="1">
      <protection locked="0"/>
    </xf>
    <xf numFmtId="49" fontId="28" fillId="0" borderId="1" xfId="1" applyNumberFormat="1" applyFont="1" applyBorder="1"/>
    <xf numFmtId="0" fontId="29" fillId="0" borderId="1" xfId="1" applyFont="1" applyBorder="1"/>
    <xf numFmtId="49" fontId="29" fillId="0" borderId="1" xfId="1" applyNumberFormat="1" applyFont="1" applyBorder="1"/>
    <xf numFmtId="49" fontId="29" fillId="0" borderId="1" xfId="1" applyNumberFormat="1" applyFont="1" applyBorder="1" applyAlignment="1">
      <alignment horizontal="left"/>
    </xf>
    <xf numFmtId="49" fontId="30" fillId="0" borderId="1" xfId="0" applyNumberFormat="1" applyFont="1" applyBorder="1"/>
    <xf numFmtId="49" fontId="29" fillId="0" borderId="1" xfId="1" applyNumberFormat="1" applyFont="1" applyBorder="1" applyAlignment="1">
      <alignment horizontal="center"/>
    </xf>
    <xf numFmtId="167" fontId="29" fillId="0" borderId="1" xfId="1" applyNumberFormat="1" applyFont="1" applyBorder="1" applyAlignment="1">
      <alignment horizontal="left"/>
    </xf>
    <xf numFmtId="4" fontId="29" fillId="0" borderId="1" xfId="1" applyNumberFormat="1" applyFont="1" applyBorder="1" applyAlignment="1">
      <alignment horizontal="right"/>
    </xf>
    <xf numFmtId="49" fontId="29" fillId="0" borderId="1" xfId="1" quotePrefix="1" applyNumberFormat="1" applyFont="1" applyBorder="1" applyAlignment="1">
      <alignment horizontal="left"/>
    </xf>
    <xf numFmtId="49" fontId="30" fillId="0" borderId="1" xfId="1" applyNumberFormat="1" applyFont="1" applyBorder="1" applyAlignment="1">
      <alignment horizontal="left"/>
    </xf>
    <xf numFmtId="49" fontId="30" fillId="0" borderId="1" xfId="0" applyNumberFormat="1" applyFont="1" applyFill="1" applyBorder="1"/>
    <xf numFmtId="49" fontId="30" fillId="0" borderId="1" xfId="0" applyNumberFormat="1" applyFont="1" applyBorder="1" applyAlignment="1">
      <alignment horizontal="center"/>
    </xf>
    <xf numFmtId="49" fontId="29" fillId="0" borderId="1" xfId="1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7" fillId="5" borderId="1" xfId="0" applyFont="1" applyFill="1" applyBorder="1" applyAlignment="1">
      <alignment horizontal="center" vertical="center"/>
    </xf>
    <xf numFmtId="168" fontId="0" fillId="0" borderId="0" xfId="0" applyNumberFormat="1" applyFont="1" applyAlignment="1">
      <alignment horizontal="left" vertical="center"/>
    </xf>
    <xf numFmtId="0" fontId="17" fillId="7" borderId="1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1" fontId="17" fillId="0" borderId="2" xfId="0" applyNumberFormat="1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68" fontId="22" fillId="0" borderId="0" xfId="0" applyNumberFormat="1" applyFont="1" applyAlignment="1">
      <alignment horizontal="left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0" fontId="17" fillId="5" borderId="2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1" fillId="6" borderId="15" xfId="1" applyFont="1" applyFill="1" applyBorder="1" applyAlignment="1">
      <alignment horizontal="left" vertical="center"/>
    </xf>
    <xf numFmtId="0" fontId="11" fillId="6" borderId="16" xfId="1" applyFont="1" applyFill="1" applyBorder="1" applyAlignment="1">
      <alignment horizontal="left" vertical="center"/>
    </xf>
    <xf numFmtId="0" fontId="11" fillId="6" borderId="17" xfId="1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/>
    </xf>
  </cellXfs>
  <cellStyles count="8">
    <cellStyle name="Millares 2" xfId="2"/>
    <cellStyle name="Millares 3" xfId="3"/>
    <cellStyle name="Normal" xfId="0" builtinId="0"/>
    <cellStyle name="Normal 2" xfId="1"/>
    <cellStyle name="Normal 2 2" xfId="5"/>
    <cellStyle name="Normal 3" xfId="4"/>
    <cellStyle name="Normal 4" xfId="6"/>
    <cellStyle name="Normal 9" xfId="7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18</xdr:row>
      <xdr:rowOff>123825</xdr:rowOff>
    </xdr:from>
    <xdr:to>
      <xdr:col>0</xdr:col>
      <xdr:colOff>819150</xdr:colOff>
      <xdr:row>19</xdr:row>
      <xdr:rowOff>0</xdr:rowOff>
    </xdr:to>
    <xdr:sp macro="" textlink="">
      <xdr:nvSpPr>
        <xdr:cNvPr id="2" name="1 Flecha derecha"/>
        <xdr:cNvSpPr/>
      </xdr:nvSpPr>
      <xdr:spPr>
        <a:xfrm rot="16200000">
          <a:off x="28575" y="3857625"/>
          <a:ext cx="552450" cy="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0</xdr:col>
      <xdr:colOff>104773</xdr:colOff>
      <xdr:row>21</xdr:row>
      <xdr:rowOff>133350</xdr:rowOff>
    </xdr:from>
    <xdr:to>
      <xdr:col>2</xdr:col>
      <xdr:colOff>200025</xdr:colOff>
      <xdr:row>26</xdr:row>
      <xdr:rowOff>123825</xdr:rowOff>
    </xdr:to>
    <xdr:sp macro="" textlink="">
      <xdr:nvSpPr>
        <xdr:cNvPr id="5" name="4 Rectángulo redondeado"/>
        <xdr:cNvSpPr/>
      </xdr:nvSpPr>
      <xdr:spPr>
        <a:xfrm>
          <a:off x="104773" y="4391025"/>
          <a:ext cx="1362077" cy="942975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NO</a:t>
          </a:r>
          <a:r>
            <a:rPr lang="es-PE" sz="1000" b="1" baseline="0">
              <a:solidFill>
                <a:sysClr val="windowText" lastClr="000000"/>
              </a:solidFill>
            </a:rPr>
            <a:t> COLOCAR PARA BIENES INGRESADOS 2021</a:t>
          </a:r>
          <a:endParaRPr lang="es-PE" sz="10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266700</xdr:colOff>
      <xdr:row>20</xdr:row>
      <xdr:rowOff>0</xdr:rowOff>
    </xdr:from>
    <xdr:to>
      <xdr:col>1</xdr:col>
      <xdr:colOff>571500</xdr:colOff>
      <xdr:row>21</xdr:row>
      <xdr:rowOff>114300</xdr:rowOff>
    </xdr:to>
    <xdr:sp macro="" textlink="">
      <xdr:nvSpPr>
        <xdr:cNvPr id="6" name="5 Flecha derecha"/>
        <xdr:cNvSpPr/>
      </xdr:nvSpPr>
      <xdr:spPr>
        <a:xfrm rot="16200000">
          <a:off x="590550" y="4067175"/>
          <a:ext cx="304800" cy="304800"/>
        </a:xfrm>
        <a:prstGeom prst="rightArrow">
          <a:avLst/>
        </a:prstGeom>
      </xdr:spPr>
      <xdr:style>
        <a:lnRef idx="0">
          <a:schemeClr val="accent5"/>
        </a:lnRef>
        <a:fillRef idx="3">
          <a:schemeClr val="accent5"/>
        </a:fillRef>
        <a:effectRef idx="3">
          <a:schemeClr val="accent5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1</xdr:col>
      <xdr:colOff>57150</xdr:colOff>
      <xdr:row>16</xdr:row>
      <xdr:rowOff>57150</xdr:rowOff>
    </xdr:from>
    <xdr:to>
      <xdr:col>1</xdr:col>
      <xdr:colOff>866775</xdr:colOff>
      <xdr:row>18</xdr:row>
      <xdr:rowOff>152400</xdr:rowOff>
    </xdr:to>
    <xdr:cxnSp macro="">
      <xdr:nvCxnSpPr>
        <xdr:cNvPr id="4" name="3 Conector recto"/>
        <xdr:cNvCxnSpPr/>
      </xdr:nvCxnSpPr>
      <xdr:spPr>
        <a:xfrm>
          <a:off x="361950" y="3524250"/>
          <a:ext cx="809625" cy="4762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9526</xdr:colOff>
      <xdr:row>16</xdr:row>
      <xdr:rowOff>0</xdr:rowOff>
    </xdr:from>
    <xdr:to>
      <xdr:col>15</xdr:col>
      <xdr:colOff>161925</xdr:colOff>
      <xdr:row>19</xdr:row>
      <xdr:rowOff>28575</xdr:rowOff>
    </xdr:to>
    <xdr:sp macro="" textlink="">
      <xdr:nvSpPr>
        <xdr:cNvPr id="7" name="6 Cerrar llave"/>
        <xdr:cNvSpPr/>
      </xdr:nvSpPr>
      <xdr:spPr>
        <a:xfrm>
          <a:off x="14144626" y="3305175"/>
          <a:ext cx="152399" cy="600075"/>
        </a:xfrm>
        <a:prstGeom prst="rightBrace">
          <a:avLst>
            <a:gd name="adj1" fmla="val 41666"/>
            <a:gd name="adj2" fmla="val 47850"/>
          </a:avLst>
        </a:prstGeom>
        <a:ln w="28575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15</xdr:col>
      <xdr:colOff>171450</xdr:colOff>
      <xdr:row>15</xdr:row>
      <xdr:rowOff>161926</xdr:rowOff>
    </xdr:from>
    <xdr:to>
      <xdr:col>16</xdr:col>
      <xdr:colOff>361950</xdr:colOff>
      <xdr:row>19</xdr:row>
      <xdr:rowOff>28576</xdr:rowOff>
    </xdr:to>
    <xdr:sp macro="" textlink="">
      <xdr:nvSpPr>
        <xdr:cNvPr id="10" name="9 Rectángulo redondeado"/>
        <xdr:cNvSpPr/>
      </xdr:nvSpPr>
      <xdr:spPr>
        <a:xfrm>
          <a:off x="13696950" y="3286126"/>
          <a:ext cx="952500" cy="628650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BIENES INGRESADOS</a:t>
          </a:r>
          <a:r>
            <a:rPr lang="es-PE" sz="1000" b="1" baseline="0">
              <a:solidFill>
                <a:sysClr val="windowText" lastClr="000000"/>
              </a:solidFill>
            </a:rPr>
            <a:t> 2019</a:t>
          </a:r>
          <a:endParaRPr lang="es-PE" sz="1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2</xdr:col>
      <xdr:colOff>447675</xdr:colOff>
      <xdr:row>29</xdr:row>
      <xdr:rowOff>60916</xdr:rowOff>
    </xdr:from>
    <xdr:to>
      <xdr:col>13</xdr:col>
      <xdr:colOff>511026</xdr:colOff>
      <xdr:row>35</xdr:row>
      <xdr:rowOff>172450</xdr:rowOff>
    </xdr:to>
    <xdr:pic>
      <xdr:nvPicPr>
        <xdr:cNvPr id="18" name="17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5842591"/>
          <a:ext cx="10474176" cy="12545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21</xdr:row>
      <xdr:rowOff>123825</xdr:rowOff>
    </xdr:from>
    <xdr:to>
      <xdr:col>0</xdr:col>
      <xdr:colOff>819150</xdr:colOff>
      <xdr:row>22</xdr:row>
      <xdr:rowOff>0</xdr:rowOff>
    </xdr:to>
    <xdr:sp macro="" textlink="">
      <xdr:nvSpPr>
        <xdr:cNvPr id="2" name="1 Flecha derecha"/>
        <xdr:cNvSpPr/>
      </xdr:nvSpPr>
      <xdr:spPr>
        <a:xfrm rot="16200000">
          <a:off x="271462" y="3852863"/>
          <a:ext cx="66675" cy="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PE" sz="1100">
            <a:solidFill>
              <a:srgbClr val="C00000"/>
            </a:solidFill>
          </a:endParaRPr>
        </a:p>
      </xdr:txBody>
    </xdr:sp>
    <xdr:clientData/>
  </xdr:twoCellAnchor>
  <xdr:twoCellAnchor>
    <xdr:from>
      <xdr:col>14</xdr:col>
      <xdr:colOff>9526</xdr:colOff>
      <xdr:row>14</xdr:row>
      <xdr:rowOff>180975</xdr:rowOff>
    </xdr:from>
    <xdr:to>
      <xdr:col>14</xdr:col>
      <xdr:colOff>161925</xdr:colOff>
      <xdr:row>22</xdr:row>
      <xdr:rowOff>28575</xdr:rowOff>
    </xdr:to>
    <xdr:sp macro="" textlink="">
      <xdr:nvSpPr>
        <xdr:cNvPr id="6" name="5 Cerrar llave"/>
        <xdr:cNvSpPr/>
      </xdr:nvSpPr>
      <xdr:spPr>
        <a:xfrm>
          <a:off x="13535026" y="3305175"/>
          <a:ext cx="152399" cy="609600"/>
        </a:xfrm>
        <a:prstGeom prst="rightBrace">
          <a:avLst>
            <a:gd name="adj1" fmla="val 41666"/>
            <a:gd name="adj2" fmla="val 47850"/>
          </a:avLst>
        </a:prstGeom>
        <a:ln w="28575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PE" sz="1100"/>
        </a:p>
      </xdr:txBody>
    </xdr:sp>
    <xdr:clientData/>
  </xdr:twoCellAnchor>
  <xdr:twoCellAnchor>
    <xdr:from>
      <xdr:col>14</xdr:col>
      <xdr:colOff>200026</xdr:colOff>
      <xdr:row>15</xdr:row>
      <xdr:rowOff>114301</xdr:rowOff>
    </xdr:from>
    <xdr:to>
      <xdr:col>15</xdr:col>
      <xdr:colOff>457200</xdr:colOff>
      <xdr:row>21</xdr:row>
      <xdr:rowOff>76201</xdr:rowOff>
    </xdr:to>
    <xdr:sp macro="" textlink="">
      <xdr:nvSpPr>
        <xdr:cNvPr id="7" name="6 Rectángulo redondeado"/>
        <xdr:cNvSpPr/>
      </xdr:nvSpPr>
      <xdr:spPr>
        <a:xfrm>
          <a:off x="11706226" y="3200401"/>
          <a:ext cx="1019174" cy="876300"/>
        </a:xfrm>
        <a:prstGeom prst="roundRect">
          <a:avLst/>
        </a:prstGeom>
        <a:solidFill>
          <a:schemeClr val="bg1"/>
        </a:solidFill>
        <a:ln w="19050">
          <a:solidFill>
            <a:schemeClr val="accent5">
              <a:lumMod val="7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PE" sz="1000" b="1">
              <a:solidFill>
                <a:sysClr val="windowText" lastClr="000000"/>
              </a:solidFill>
            </a:rPr>
            <a:t>BIENES</a:t>
          </a:r>
          <a:r>
            <a:rPr lang="es-PE" sz="1000" b="1" baseline="0">
              <a:solidFill>
                <a:sysClr val="windowText" lastClr="000000"/>
              </a:solidFill>
            </a:rPr>
            <a:t> AUXILIARES </a:t>
          </a:r>
          <a:r>
            <a:rPr lang="es-PE" sz="1000" b="1">
              <a:solidFill>
                <a:sysClr val="windowText" lastClr="000000"/>
              </a:solidFill>
            </a:rPr>
            <a:t>INGRESADOS</a:t>
          </a:r>
          <a:r>
            <a:rPr lang="es-PE" sz="1000" b="1" baseline="0">
              <a:solidFill>
                <a:sysClr val="windowText" lastClr="000000"/>
              </a:solidFill>
            </a:rPr>
            <a:t> 2021</a:t>
          </a:r>
          <a:endParaRPr lang="es-PE" sz="1000" b="1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1</xdr:col>
      <xdr:colOff>733425</xdr:colOff>
      <xdr:row>27</xdr:row>
      <xdr:rowOff>66593</xdr:rowOff>
    </xdr:from>
    <xdr:to>
      <xdr:col>12</xdr:col>
      <xdr:colOff>123825</xdr:colOff>
      <xdr:row>34</xdr:row>
      <xdr:rowOff>9524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5210093"/>
          <a:ext cx="10601325" cy="12764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209552</xdr:colOff>
      <xdr:row>21</xdr:row>
      <xdr:rowOff>127144</xdr:rowOff>
    </xdr:from>
    <xdr:to>
      <xdr:col>9</xdr:col>
      <xdr:colOff>1095375</xdr:colOff>
      <xdr:row>27</xdr:row>
      <xdr:rowOff>181618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2" y="4241944"/>
          <a:ext cx="9334498" cy="1197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762000</xdr:colOff>
      <xdr:row>33</xdr:row>
      <xdr:rowOff>142875</xdr:rowOff>
    </xdr:from>
    <xdr:to>
      <xdr:col>10</xdr:col>
      <xdr:colOff>219073</xdr:colOff>
      <xdr:row>40</xdr:row>
      <xdr:rowOff>6849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6800850"/>
          <a:ext cx="9153523" cy="11974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B3:B4" insertRow="1" totalsRowShown="0">
  <autoFilter ref="B3:B4"/>
  <tableColumns count="1">
    <tableColumn id="1" name="Columna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4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Q20"/>
  <sheetViews>
    <sheetView view="pageBreakPreview" topLeftCell="A9" zoomScaleNormal="100" zoomScaleSheetLayoutView="100" workbookViewId="0">
      <selection activeCell="G22" sqref="G22"/>
    </sheetView>
  </sheetViews>
  <sheetFormatPr baseColWidth="10" defaultRowHeight="15" x14ac:dyDescent="0.25"/>
  <cols>
    <col min="1" max="1" width="4.5703125" style="4" customWidth="1"/>
    <col min="2" max="2" width="13.140625" style="4" customWidth="1"/>
    <col min="3" max="3" width="21.5703125" style="4" customWidth="1"/>
    <col min="4" max="4" width="8.28515625" style="4" customWidth="1"/>
    <col min="5" max="5" width="10.42578125" style="4" customWidth="1"/>
    <col min="6" max="6" width="14.85546875" style="4" customWidth="1"/>
    <col min="7" max="7" width="12.28515625" style="4" customWidth="1"/>
    <col min="8" max="8" width="6.5703125" style="4" customWidth="1"/>
    <col min="9" max="9" width="11.140625" style="4" customWidth="1"/>
    <col min="10" max="10" width="25.5703125" style="4" customWidth="1"/>
    <col min="11" max="11" width="20.5703125" style="4" customWidth="1"/>
    <col min="12" max="12" width="15.5703125" style="4" customWidth="1"/>
    <col min="13" max="13" width="9.5703125" style="4" customWidth="1"/>
    <col min="14" max="14" width="14.5703125" style="44" customWidth="1"/>
    <col min="15" max="15" width="9.42578125" style="50" customWidth="1"/>
  </cols>
  <sheetData>
    <row r="1" spans="1:17" s="36" customForma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4"/>
      <c r="O1" s="50"/>
    </row>
    <row r="2" spans="1:17" x14ac:dyDescent="0.25">
      <c r="A2" s="1"/>
      <c r="B2" s="1"/>
      <c r="C2" s="1"/>
      <c r="D2" s="1"/>
      <c r="E2" s="1"/>
      <c r="F2" s="1"/>
      <c r="G2"/>
      <c r="H2" s="1"/>
      <c r="I2" s="1"/>
      <c r="J2" s="1"/>
      <c r="K2" s="1"/>
      <c r="L2" s="1"/>
      <c r="M2" s="1"/>
      <c r="N2" s="45"/>
      <c r="O2" s="51"/>
    </row>
    <row r="3" spans="1:17" s="36" customFormat="1" x14ac:dyDescent="0.25">
      <c r="A3" s="1"/>
      <c r="B3" s="1"/>
      <c r="C3" s="1"/>
      <c r="D3" s="1"/>
      <c r="E3" s="1"/>
      <c r="F3" s="1"/>
      <c r="H3" s="1"/>
      <c r="I3" s="1"/>
      <c r="J3" s="1"/>
      <c r="K3" s="1"/>
      <c r="L3" s="1"/>
      <c r="M3" s="1"/>
      <c r="N3" s="45"/>
      <c r="O3" s="51"/>
    </row>
    <row r="4" spans="1:17" x14ac:dyDescent="0.25">
      <c r="A4" s="40" t="s">
        <v>211</v>
      </c>
      <c r="B4" s="5"/>
      <c r="C4" s="3"/>
      <c r="D4" s="141" t="s">
        <v>103</v>
      </c>
      <c r="E4" s="141"/>
      <c r="F4" s="141"/>
      <c r="G4" s="141"/>
      <c r="H4" s="141"/>
      <c r="I4" s="141"/>
      <c r="J4" s="142"/>
      <c r="K4" s="1"/>
      <c r="L4" s="1"/>
      <c r="M4" s="1"/>
      <c r="N4" s="45"/>
      <c r="O4" s="51"/>
    </row>
    <row r="5" spans="1:17" s="36" customFormat="1" x14ac:dyDescent="0.25">
      <c r="A5" s="40" t="s">
        <v>212</v>
      </c>
      <c r="B5" s="5"/>
      <c r="C5" s="3"/>
      <c r="D5" s="143" t="s">
        <v>103</v>
      </c>
      <c r="E5" s="141"/>
      <c r="F5" s="141"/>
      <c r="G5" s="141"/>
      <c r="H5" s="141"/>
      <c r="I5" s="141"/>
      <c r="J5" s="142"/>
      <c r="K5" s="1"/>
      <c r="L5" s="1"/>
      <c r="M5" s="49" t="s">
        <v>102</v>
      </c>
      <c r="N5" s="145">
        <f ca="1">TODAY()</f>
        <v>44493</v>
      </c>
      <c r="O5" s="145"/>
    </row>
    <row r="6" spans="1:17" x14ac:dyDescent="0.25">
      <c r="A6" s="2" t="s">
        <v>141</v>
      </c>
      <c r="B6" s="5"/>
      <c r="C6" s="3"/>
      <c r="D6" s="143" t="s">
        <v>103</v>
      </c>
      <c r="E6" s="141"/>
      <c r="F6" s="141"/>
      <c r="G6" s="141"/>
      <c r="H6" s="141"/>
      <c r="I6" s="141"/>
      <c r="J6" s="142"/>
      <c r="K6" s="1"/>
      <c r="L6" s="1"/>
      <c r="M6" s="1"/>
      <c r="N6" s="45"/>
      <c r="O6" s="51"/>
    </row>
    <row r="7" spans="1:17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/>
      <c r="N7" s="46"/>
      <c r="O7" s="52"/>
    </row>
    <row r="8" spans="1:17" ht="18" customHeight="1" x14ac:dyDescent="0.25">
      <c r="A8" s="144" t="s">
        <v>1</v>
      </c>
      <c r="B8" s="144"/>
      <c r="C8" s="144"/>
      <c r="D8" s="144"/>
      <c r="E8" s="144"/>
      <c r="F8" s="144"/>
      <c r="G8" s="144"/>
      <c r="H8" s="144"/>
      <c r="I8" s="144"/>
      <c r="J8" s="144"/>
      <c r="K8" s="146" t="s">
        <v>140</v>
      </c>
      <c r="L8" s="146"/>
      <c r="M8" s="146"/>
      <c r="N8" s="146"/>
      <c r="O8" s="146"/>
    </row>
    <row r="9" spans="1:17" s="6" customFormat="1" ht="48" customHeight="1" x14ac:dyDescent="0.2">
      <c r="A9" s="7" t="s">
        <v>30</v>
      </c>
      <c r="B9" s="7" t="s">
        <v>98</v>
      </c>
      <c r="C9" s="7" t="s">
        <v>104</v>
      </c>
      <c r="D9" s="7" t="s">
        <v>0</v>
      </c>
      <c r="E9" s="7" t="s">
        <v>2</v>
      </c>
      <c r="F9" s="7" t="s">
        <v>3</v>
      </c>
      <c r="G9" s="7" t="s">
        <v>27</v>
      </c>
      <c r="H9" s="7" t="s">
        <v>4</v>
      </c>
      <c r="I9" s="7" t="s">
        <v>214</v>
      </c>
      <c r="J9" s="7" t="s">
        <v>88</v>
      </c>
      <c r="K9" s="39" t="s">
        <v>23</v>
      </c>
      <c r="L9" s="39" t="s">
        <v>93</v>
      </c>
      <c r="M9" s="39" t="s">
        <v>29</v>
      </c>
      <c r="N9" s="47" t="s">
        <v>22</v>
      </c>
      <c r="O9" s="53" t="s">
        <v>135</v>
      </c>
    </row>
    <row r="10" spans="1:17" s="8" customFormat="1" ht="12.75" x14ac:dyDescent="0.2">
      <c r="A10" s="128">
        <v>1</v>
      </c>
      <c r="B10" s="126" t="s">
        <v>105</v>
      </c>
      <c r="C10" s="127" t="s">
        <v>112</v>
      </c>
      <c r="D10" s="129" t="s">
        <v>89</v>
      </c>
      <c r="E10" s="130" t="s">
        <v>5</v>
      </c>
      <c r="F10" s="131" t="s">
        <v>89</v>
      </c>
      <c r="G10" s="130" t="s">
        <v>10</v>
      </c>
      <c r="H10" s="129" t="s">
        <v>90</v>
      </c>
      <c r="I10" s="132" t="s">
        <v>20</v>
      </c>
      <c r="J10" s="131" t="s">
        <v>126</v>
      </c>
      <c r="K10" s="132" t="s">
        <v>131</v>
      </c>
      <c r="L10" s="130" t="s">
        <v>12</v>
      </c>
      <c r="M10" s="130">
        <v>250</v>
      </c>
      <c r="N10" s="133" t="s">
        <v>132</v>
      </c>
      <c r="O10" s="134">
        <v>350</v>
      </c>
    </row>
    <row r="11" spans="1:17" s="8" customFormat="1" ht="12.75" x14ac:dyDescent="0.2">
      <c r="A11" s="128">
        <v>2</v>
      </c>
      <c r="B11" s="126" t="s">
        <v>106</v>
      </c>
      <c r="C11" s="127" t="s">
        <v>112</v>
      </c>
      <c r="D11" s="129" t="s">
        <v>89</v>
      </c>
      <c r="E11" s="130" t="s">
        <v>89</v>
      </c>
      <c r="F11" s="131" t="s">
        <v>89</v>
      </c>
      <c r="G11" s="130" t="s">
        <v>86</v>
      </c>
      <c r="H11" s="129" t="s">
        <v>90</v>
      </c>
      <c r="I11" s="132" t="s">
        <v>20</v>
      </c>
      <c r="J11" s="131" t="s">
        <v>127</v>
      </c>
      <c r="K11" s="132" t="s">
        <v>131</v>
      </c>
      <c r="L11" s="130" t="s">
        <v>14</v>
      </c>
      <c r="M11" s="135" t="s">
        <v>136</v>
      </c>
      <c r="N11" s="133" t="s">
        <v>132</v>
      </c>
      <c r="O11" s="134">
        <v>200</v>
      </c>
    </row>
    <row r="12" spans="1:17" s="8" customFormat="1" ht="12.75" x14ac:dyDescent="0.2">
      <c r="A12" s="128">
        <v>3</v>
      </c>
      <c r="B12" s="126" t="s">
        <v>107</v>
      </c>
      <c r="C12" s="127" t="s">
        <v>113</v>
      </c>
      <c r="D12" s="129" t="s">
        <v>89</v>
      </c>
      <c r="E12" s="130" t="s">
        <v>89</v>
      </c>
      <c r="F12" s="131" t="s">
        <v>89</v>
      </c>
      <c r="G12" s="130" t="s">
        <v>87</v>
      </c>
      <c r="H12" s="129" t="s">
        <v>11</v>
      </c>
      <c r="I12" s="132" t="s">
        <v>20</v>
      </c>
      <c r="J12" s="131" t="s">
        <v>128</v>
      </c>
      <c r="K12" s="132" t="s">
        <v>131</v>
      </c>
      <c r="L12" s="130" t="s">
        <v>13</v>
      </c>
      <c r="M12" s="130" t="s">
        <v>17</v>
      </c>
      <c r="N12" s="133" t="s">
        <v>133</v>
      </c>
      <c r="O12" s="134">
        <v>150</v>
      </c>
      <c r="Q12" s="9"/>
    </row>
    <row r="13" spans="1:17" s="8" customFormat="1" ht="12.75" x14ac:dyDescent="0.2">
      <c r="A13" s="128">
        <v>4</v>
      </c>
      <c r="B13" s="126" t="s">
        <v>108</v>
      </c>
      <c r="C13" s="127" t="s">
        <v>114</v>
      </c>
      <c r="D13" s="129" t="s">
        <v>89</v>
      </c>
      <c r="E13" s="130" t="s">
        <v>89</v>
      </c>
      <c r="F13" s="130" t="s">
        <v>89</v>
      </c>
      <c r="G13" s="136" t="s">
        <v>86</v>
      </c>
      <c r="H13" s="129" t="s">
        <v>122</v>
      </c>
      <c r="I13" s="132" t="s">
        <v>124</v>
      </c>
      <c r="J13" s="137" t="s">
        <v>97</v>
      </c>
      <c r="K13" s="132" t="s">
        <v>131</v>
      </c>
      <c r="L13" s="130" t="s">
        <v>14</v>
      </c>
      <c r="M13" s="130" t="s">
        <v>18</v>
      </c>
      <c r="N13" s="133" t="s">
        <v>134</v>
      </c>
      <c r="O13" s="134">
        <v>120</v>
      </c>
      <c r="Q13" s="9"/>
    </row>
    <row r="14" spans="1:17" s="8" customFormat="1" ht="12.75" x14ac:dyDescent="0.2">
      <c r="A14" s="128">
        <v>5</v>
      </c>
      <c r="B14" s="126" t="s">
        <v>109</v>
      </c>
      <c r="C14" s="127" t="s">
        <v>114</v>
      </c>
      <c r="D14" s="129" t="s">
        <v>89</v>
      </c>
      <c r="E14" s="130" t="s">
        <v>89</v>
      </c>
      <c r="F14" s="130" t="s">
        <v>89</v>
      </c>
      <c r="G14" s="132" t="s">
        <v>89</v>
      </c>
      <c r="H14" s="129" t="s">
        <v>122</v>
      </c>
      <c r="I14" s="132" t="s">
        <v>96</v>
      </c>
      <c r="J14" s="137" t="s">
        <v>97</v>
      </c>
      <c r="K14" s="132" t="s">
        <v>131</v>
      </c>
      <c r="L14" s="130" t="s">
        <v>26</v>
      </c>
      <c r="M14" s="130" t="s">
        <v>19</v>
      </c>
      <c r="N14" s="133" t="s">
        <v>134</v>
      </c>
      <c r="O14" s="134">
        <v>120</v>
      </c>
      <c r="Q14" s="10"/>
    </row>
    <row r="15" spans="1:17" s="8" customFormat="1" ht="12.75" x14ac:dyDescent="0.2">
      <c r="A15" s="128">
        <v>6</v>
      </c>
      <c r="B15" s="126" t="s">
        <v>110</v>
      </c>
      <c r="C15" s="127" t="s">
        <v>115</v>
      </c>
      <c r="D15" s="131" t="s">
        <v>89</v>
      </c>
      <c r="E15" s="131" t="s">
        <v>89</v>
      </c>
      <c r="F15" s="131" t="s">
        <v>89</v>
      </c>
      <c r="G15" s="138" t="s">
        <v>89</v>
      </c>
      <c r="H15" s="129" t="s">
        <v>122</v>
      </c>
      <c r="I15" s="132" t="s">
        <v>20</v>
      </c>
      <c r="J15" s="139" t="s">
        <v>125</v>
      </c>
      <c r="K15" s="132" t="s">
        <v>131</v>
      </c>
      <c r="L15" s="130" t="s">
        <v>14</v>
      </c>
      <c r="M15" s="135" t="s">
        <v>136</v>
      </c>
      <c r="N15" s="133" t="s">
        <v>132</v>
      </c>
      <c r="O15" s="134">
        <v>300</v>
      </c>
      <c r="Q15" s="10"/>
    </row>
    <row r="16" spans="1:17" s="8" customFormat="1" ht="12.75" x14ac:dyDescent="0.2">
      <c r="A16" s="128">
        <v>7</v>
      </c>
      <c r="B16" s="126" t="s">
        <v>111</v>
      </c>
      <c r="C16" s="127" t="s">
        <v>115</v>
      </c>
      <c r="D16" s="131" t="s">
        <v>89</v>
      </c>
      <c r="E16" s="131" t="s">
        <v>89</v>
      </c>
      <c r="F16" s="131" t="s">
        <v>89</v>
      </c>
      <c r="G16" s="138" t="s">
        <v>89</v>
      </c>
      <c r="H16" s="129" t="s">
        <v>123</v>
      </c>
      <c r="I16" s="132" t="s">
        <v>20</v>
      </c>
      <c r="J16" s="139" t="s">
        <v>125</v>
      </c>
      <c r="K16" s="132" t="s">
        <v>131</v>
      </c>
      <c r="L16" s="130" t="s">
        <v>91</v>
      </c>
      <c r="M16" s="130" t="s">
        <v>24</v>
      </c>
      <c r="N16" s="133" t="s">
        <v>134</v>
      </c>
      <c r="O16" s="134">
        <v>300</v>
      </c>
      <c r="Q16" s="10"/>
    </row>
    <row r="17" spans="1:17" s="41" customFormat="1" x14ac:dyDescent="0.25">
      <c r="A17" s="37">
        <v>8</v>
      </c>
      <c r="B17" s="43"/>
      <c r="C17" s="54" t="s">
        <v>116</v>
      </c>
      <c r="D17" s="55" t="s">
        <v>118</v>
      </c>
      <c r="E17" s="55" t="s">
        <v>120</v>
      </c>
      <c r="F17" s="56" t="s">
        <v>7</v>
      </c>
      <c r="G17" s="57" t="s">
        <v>89</v>
      </c>
      <c r="H17" s="58" t="s">
        <v>6</v>
      </c>
      <c r="I17" s="38" t="s">
        <v>20</v>
      </c>
      <c r="J17" s="59" t="s">
        <v>129</v>
      </c>
      <c r="K17" s="38" t="s">
        <v>15</v>
      </c>
      <c r="L17" s="56" t="s">
        <v>91</v>
      </c>
      <c r="M17" s="56" t="s">
        <v>92</v>
      </c>
      <c r="N17" s="48">
        <v>44198</v>
      </c>
      <c r="O17" s="107">
        <v>300</v>
      </c>
      <c r="Q17" s="42"/>
    </row>
    <row r="18" spans="1:17" s="41" customFormat="1" x14ac:dyDescent="0.25">
      <c r="A18" s="37">
        <v>9</v>
      </c>
      <c r="B18" s="43"/>
      <c r="C18" s="60" t="s">
        <v>116</v>
      </c>
      <c r="D18" s="55" t="s">
        <v>119</v>
      </c>
      <c r="E18" s="58" t="s">
        <v>121</v>
      </c>
      <c r="F18" s="56" t="s">
        <v>8</v>
      </c>
      <c r="G18" s="57" t="s">
        <v>89</v>
      </c>
      <c r="H18" s="58" t="s">
        <v>6</v>
      </c>
      <c r="I18" s="38" t="s">
        <v>96</v>
      </c>
      <c r="J18" s="59" t="s">
        <v>138</v>
      </c>
      <c r="K18" s="38" t="s">
        <v>16</v>
      </c>
      <c r="L18" s="56" t="s">
        <v>91</v>
      </c>
      <c r="M18" s="56" t="s">
        <v>25</v>
      </c>
      <c r="N18" s="48">
        <v>44316</v>
      </c>
      <c r="O18" s="107">
        <v>100</v>
      </c>
      <c r="Q18" s="42"/>
    </row>
    <row r="19" spans="1:17" s="41" customFormat="1" x14ac:dyDescent="0.25">
      <c r="A19" s="37">
        <v>10</v>
      </c>
      <c r="B19" s="43"/>
      <c r="C19" s="60" t="s">
        <v>117</v>
      </c>
      <c r="D19" s="55" t="s">
        <v>94</v>
      </c>
      <c r="E19" s="58" t="s">
        <v>95</v>
      </c>
      <c r="F19" s="56" t="s">
        <v>21</v>
      </c>
      <c r="G19" s="57" t="s">
        <v>89</v>
      </c>
      <c r="H19" s="58" t="s">
        <v>9</v>
      </c>
      <c r="I19" s="38" t="s">
        <v>96</v>
      </c>
      <c r="J19" s="59" t="s">
        <v>130</v>
      </c>
      <c r="K19" s="38" t="s">
        <v>139</v>
      </c>
      <c r="L19" s="56" t="s">
        <v>137</v>
      </c>
      <c r="M19" s="56" t="s">
        <v>19</v>
      </c>
      <c r="N19" s="48">
        <v>44428</v>
      </c>
      <c r="O19" s="107">
        <v>2000</v>
      </c>
      <c r="Q19" s="42"/>
    </row>
    <row r="20" spans="1:17" ht="18" customHeight="1" x14ac:dyDescent="0.25">
      <c r="A20" s="140" t="s">
        <v>203</v>
      </c>
      <c r="B20" s="140"/>
      <c r="C20" s="140"/>
      <c r="D20" s="140"/>
      <c r="E20" s="140"/>
      <c r="F20" s="140"/>
      <c r="G20" s="140"/>
      <c r="H20" s="140"/>
      <c r="I20" s="140"/>
      <c r="J20" s="140"/>
      <c r="K20" s="140"/>
      <c r="L20" s="140"/>
      <c r="M20" s="140"/>
      <c r="N20" s="140"/>
      <c r="O20" s="108">
        <f>SUM(O10:O19)</f>
        <v>3940</v>
      </c>
    </row>
  </sheetData>
  <mergeCells count="7">
    <mergeCell ref="A20:N20"/>
    <mergeCell ref="D4:J4"/>
    <mergeCell ref="D6:J6"/>
    <mergeCell ref="A8:J8"/>
    <mergeCell ref="N5:O5"/>
    <mergeCell ref="D5:J5"/>
    <mergeCell ref="K8:O8"/>
  </mergeCells>
  <dataValidations disablePrompts="1" count="1">
    <dataValidation type="custom" allowBlank="1" showInputMessage="1" showErrorMessage="1" sqref="C17">
      <formula1>"BUSCAR('ANEXO-3 BS CULTURAL'!B11:B14"</formula1>
    </dataValidation>
  </dataValidations>
  <printOptions horizontalCentered="1"/>
  <pageMargins left="0.19685039370078741" right="0.19685039370078741" top="0.59055118110236227" bottom="0.39370078740157483" header="0.31496062992125984" footer="0.31496062992125984"/>
  <pageSetup paperSize="9" scale="70" orientation="landscape" r:id="rId1"/>
  <headerFooter>
    <oddHeader>&amp;L&amp;14&amp;GUE. 302 Region Puno - Educación Melgar&amp;C&amp;"Arial,Negrita"&amp;16ANEXO Nº 05&amp;"Arial Black,Normal"&amp;15
INVENTARIO DE BIENES PATRIMONIALES 2021</oddHeader>
    <oddFooter>Página &amp;P</oddFooter>
  </headerFooter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0.39997558519241921"/>
  </sheetPr>
  <dimension ref="A2:P23"/>
  <sheetViews>
    <sheetView view="pageBreakPreview" zoomScale="110" zoomScaleNormal="110" zoomScaleSheetLayoutView="110" workbookViewId="0">
      <selection activeCell="C5" sqref="C5:I5"/>
    </sheetView>
  </sheetViews>
  <sheetFormatPr baseColWidth="10" defaultColWidth="11.42578125" defaultRowHeight="15" x14ac:dyDescent="0.25"/>
  <cols>
    <col min="1" max="1" width="4.5703125" style="4" customWidth="1"/>
    <col min="2" max="2" width="24.42578125" style="4" customWidth="1"/>
    <col min="3" max="3" width="10.28515625" style="4" customWidth="1"/>
    <col min="4" max="4" width="7.140625" style="4" customWidth="1"/>
    <col min="5" max="5" width="12.28515625" style="4" customWidth="1"/>
    <col min="6" max="6" width="8.5703125" style="4" customWidth="1"/>
    <col min="7" max="7" width="12.42578125" style="4" customWidth="1"/>
    <col min="8" max="8" width="19.85546875" style="4" customWidth="1"/>
    <col min="9" max="9" width="15.7109375" style="4" customWidth="1"/>
    <col min="10" max="10" width="26.85546875" style="4" customWidth="1"/>
    <col min="11" max="11" width="9.85546875" style="4" customWidth="1"/>
    <col min="12" max="12" width="9.28515625" style="105" customWidth="1"/>
    <col min="13" max="13" width="9.5703125" style="4" customWidth="1"/>
    <col min="14" max="14" width="10.7109375" style="4" customWidth="1"/>
    <col min="15" max="16384" width="11.42578125" style="36"/>
  </cols>
  <sheetData>
    <row r="2" spans="1:16" x14ac:dyDescent="0.25">
      <c r="A2" s="1"/>
      <c r="B2" s="1"/>
      <c r="C2" s="1"/>
      <c r="D2" s="1"/>
      <c r="E2" s="36"/>
      <c r="F2" s="1"/>
      <c r="G2" s="1"/>
      <c r="H2" s="1"/>
      <c r="I2" s="1"/>
      <c r="J2" s="1"/>
      <c r="K2" s="1"/>
      <c r="L2" s="101"/>
      <c r="M2" s="1"/>
      <c r="N2" s="1"/>
    </row>
    <row r="3" spans="1:16" x14ac:dyDescent="0.25">
      <c r="A3" s="1"/>
      <c r="B3" s="1"/>
      <c r="C3" s="1"/>
      <c r="D3" s="1"/>
      <c r="E3" s="36"/>
      <c r="F3" s="1"/>
      <c r="G3" s="1"/>
      <c r="H3" s="1"/>
      <c r="I3" s="1"/>
      <c r="J3" s="1"/>
      <c r="K3" s="1"/>
      <c r="L3" s="101"/>
      <c r="M3" s="1"/>
      <c r="N3" s="1"/>
    </row>
    <row r="4" spans="1:16" x14ac:dyDescent="0.25">
      <c r="A4" s="40" t="s">
        <v>99</v>
      </c>
      <c r="B4" s="3"/>
      <c r="C4" s="141" t="s">
        <v>103</v>
      </c>
      <c r="D4" s="141"/>
      <c r="E4" s="141"/>
      <c r="F4" s="141"/>
      <c r="G4" s="141"/>
      <c r="H4" s="141"/>
      <c r="I4" s="142"/>
      <c r="J4" s="61"/>
      <c r="K4" s="61"/>
      <c r="L4" s="101"/>
      <c r="M4" s="1"/>
      <c r="N4" s="1"/>
    </row>
    <row r="5" spans="1:16" x14ac:dyDescent="0.25">
      <c r="A5" s="40" t="s">
        <v>100</v>
      </c>
      <c r="B5" s="3"/>
      <c r="C5" s="143" t="s">
        <v>103</v>
      </c>
      <c r="D5" s="141"/>
      <c r="E5" s="141"/>
      <c r="F5" s="141"/>
      <c r="G5" s="141"/>
      <c r="H5" s="141"/>
      <c r="I5" s="142"/>
      <c r="J5" s="61"/>
      <c r="K5" s="61"/>
      <c r="L5" s="102" t="s">
        <v>102</v>
      </c>
      <c r="M5" s="152">
        <f ca="1">TODAY()</f>
        <v>44493</v>
      </c>
      <c r="N5" s="152"/>
    </row>
    <row r="6" spans="1:16" x14ac:dyDescent="0.25">
      <c r="A6" s="2" t="s">
        <v>101</v>
      </c>
      <c r="B6" s="3"/>
      <c r="C6" s="143" t="s">
        <v>103</v>
      </c>
      <c r="D6" s="141"/>
      <c r="E6" s="141"/>
      <c r="F6" s="141"/>
      <c r="G6" s="141"/>
      <c r="H6" s="141"/>
      <c r="I6" s="142"/>
      <c r="J6" s="61"/>
      <c r="K6" s="61"/>
      <c r="L6" s="101"/>
      <c r="M6" s="1"/>
      <c r="N6" s="1"/>
    </row>
    <row r="7" spans="1:16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01"/>
      <c r="M7" s="1"/>
      <c r="N7" s="36"/>
    </row>
    <row r="8" spans="1:16" ht="18" customHeight="1" x14ac:dyDescent="0.25">
      <c r="A8" s="153" t="s">
        <v>152</v>
      </c>
      <c r="B8" s="154"/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5"/>
    </row>
    <row r="9" spans="1:16" s="6" customFormat="1" ht="48" customHeight="1" x14ac:dyDescent="0.2">
      <c r="A9" s="112" t="s">
        <v>30</v>
      </c>
      <c r="B9" s="112" t="s">
        <v>142</v>
      </c>
      <c r="C9" s="112" t="s">
        <v>0</v>
      </c>
      <c r="D9" s="112" t="s">
        <v>2</v>
      </c>
      <c r="E9" s="112" t="s">
        <v>27</v>
      </c>
      <c r="F9" s="112" t="s">
        <v>4</v>
      </c>
      <c r="G9" s="112" t="s">
        <v>28</v>
      </c>
      <c r="H9" s="112" t="s">
        <v>88</v>
      </c>
      <c r="I9" s="112" t="s">
        <v>143</v>
      </c>
      <c r="J9" s="113" t="s">
        <v>23</v>
      </c>
      <c r="K9" s="113" t="s">
        <v>160</v>
      </c>
      <c r="L9" s="114" t="s">
        <v>39</v>
      </c>
      <c r="M9" s="113" t="s">
        <v>205</v>
      </c>
      <c r="N9" s="113" t="s">
        <v>204</v>
      </c>
    </row>
    <row r="10" spans="1:16" s="71" customFormat="1" ht="12" x14ac:dyDescent="0.2">
      <c r="A10" s="65">
        <v>1</v>
      </c>
      <c r="B10" s="66" t="s">
        <v>150</v>
      </c>
      <c r="C10" s="66" t="s">
        <v>41</v>
      </c>
      <c r="D10" s="67" t="s">
        <v>89</v>
      </c>
      <c r="E10" s="67"/>
      <c r="F10" s="66" t="s">
        <v>42</v>
      </c>
      <c r="G10" s="67" t="s">
        <v>36</v>
      </c>
      <c r="H10" s="86" t="s">
        <v>146</v>
      </c>
      <c r="I10" s="69" t="s">
        <v>43</v>
      </c>
      <c r="J10" s="69" t="s">
        <v>131</v>
      </c>
      <c r="K10" s="69" t="s">
        <v>161</v>
      </c>
      <c r="L10" s="103">
        <v>3</v>
      </c>
      <c r="M10" s="70">
        <v>100</v>
      </c>
      <c r="N10" s="109">
        <f>L10*M10</f>
        <v>300</v>
      </c>
    </row>
    <row r="11" spans="1:16" s="71" customFormat="1" ht="12" x14ac:dyDescent="0.2">
      <c r="A11" s="65">
        <v>2</v>
      </c>
      <c r="B11" s="66" t="s">
        <v>148</v>
      </c>
      <c r="C11" s="66" t="s">
        <v>41</v>
      </c>
      <c r="D11" s="67" t="s">
        <v>89</v>
      </c>
      <c r="E11" s="67"/>
      <c r="F11" s="66" t="s">
        <v>45</v>
      </c>
      <c r="G11" s="67" t="s">
        <v>36</v>
      </c>
      <c r="H11" s="86" t="s">
        <v>147</v>
      </c>
      <c r="I11" s="69" t="s">
        <v>43</v>
      </c>
      <c r="J11" s="69" t="s">
        <v>131</v>
      </c>
      <c r="K11" s="69" t="s">
        <v>161</v>
      </c>
      <c r="L11" s="103">
        <v>2</v>
      </c>
      <c r="M11" s="70">
        <v>500</v>
      </c>
      <c r="N11" s="109">
        <f>L11*M11</f>
        <v>1000</v>
      </c>
    </row>
    <row r="12" spans="1:16" s="71" customFormat="1" ht="12" x14ac:dyDescent="0.2">
      <c r="A12" s="65">
        <v>3</v>
      </c>
      <c r="B12" s="66" t="s">
        <v>47</v>
      </c>
      <c r="C12" s="66" t="s">
        <v>41</v>
      </c>
      <c r="D12" s="67" t="s">
        <v>89</v>
      </c>
      <c r="E12" s="67"/>
      <c r="F12" s="66" t="s">
        <v>48</v>
      </c>
      <c r="G12" s="67" t="s">
        <v>36</v>
      </c>
      <c r="H12" s="86" t="s">
        <v>153</v>
      </c>
      <c r="I12" s="69" t="s">
        <v>49</v>
      </c>
      <c r="J12" s="69" t="s">
        <v>131</v>
      </c>
      <c r="K12" s="69" t="s">
        <v>161</v>
      </c>
      <c r="L12" s="103">
        <v>20</v>
      </c>
      <c r="M12" s="70">
        <v>5</v>
      </c>
      <c r="N12" s="109">
        <f t="shared" ref="N12:N22" si="0">L12*M12</f>
        <v>100</v>
      </c>
      <c r="P12" s="72"/>
    </row>
    <row r="13" spans="1:16" s="71" customFormat="1" ht="12" x14ac:dyDescent="0.2">
      <c r="A13" s="65">
        <v>5</v>
      </c>
      <c r="B13" s="66" t="s">
        <v>51</v>
      </c>
      <c r="C13" s="66" t="s">
        <v>41</v>
      </c>
      <c r="D13" s="67" t="s">
        <v>89</v>
      </c>
      <c r="E13" s="68"/>
      <c r="F13" s="66" t="s">
        <v>52</v>
      </c>
      <c r="G13" s="67" t="s">
        <v>53</v>
      </c>
      <c r="H13" s="87" t="s">
        <v>89</v>
      </c>
      <c r="I13" s="73" t="s">
        <v>43</v>
      </c>
      <c r="J13" s="73" t="s">
        <v>131</v>
      </c>
      <c r="K13" s="73" t="s">
        <v>161</v>
      </c>
      <c r="L13" s="103">
        <v>2</v>
      </c>
      <c r="M13" s="70">
        <v>15</v>
      </c>
      <c r="N13" s="109">
        <f t="shared" si="0"/>
        <v>30</v>
      </c>
      <c r="P13" s="74"/>
    </row>
    <row r="14" spans="1:16" s="71" customFormat="1" ht="12" x14ac:dyDescent="0.2">
      <c r="A14" s="65">
        <v>6</v>
      </c>
      <c r="B14" s="66" t="s">
        <v>144</v>
      </c>
      <c r="C14" s="69" t="s">
        <v>54</v>
      </c>
      <c r="D14" s="69" t="s">
        <v>55</v>
      </c>
      <c r="E14" s="75"/>
      <c r="F14" s="66" t="s">
        <v>45</v>
      </c>
      <c r="G14" s="67" t="s">
        <v>53</v>
      </c>
      <c r="H14" s="88" t="s">
        <v>89</v>
      </c>
      <c r="I14" s="76" t="s">
        <v>56</v>
      </c>
      <c r="J14" s="76" t="s">
        <v>131</v>
      </c>
      <c r="K14" s="76" t="s">
        <v>161</v>
      </c>
      <c r="L14" s="103">
        <v>10</v>
      </c>
      <c r="M14" s="70">
        <v>50</v>
      </c>
      <c r="N14" s="109">
        <f t="shared" si="0"/>
        <v>500</v>
      </c>
      <c r="P14" s="74"/>
    </row>
    <row r="15" spans="1:16" s="71" customFormat="1" ht="12" x14ac:dyDescent="0.2">
      <c r="A15" s="65">
        <v>7</v>
      </c>
      <c r="B15" s="66" t="s">
        <v>63</v>
      </c>
      <c r="C15" s="69" t="s">
        <v>57</v>
      </c>
      <c r="D15" s="69" t="s">
        <v>58</v>
      </c>
      <c r="E15" s="75"/>
      <c r="F15" s="66" t="s">
        <v>52</v>
      </c>
      <c r="G15" s="67" t="s">
        <v>53</v>
      </c>
      <c r="H15" s="88" t="s">
        <v>89</v>
      </c>
      <c r="I15" s="76" t="s">
        <v>43</v>
      </c>
      <c r="J15" s="76" t="s">
        <v>131</v>
      </c>
      <c r="K15" s="76" t="s">
        <v>161</v>
      </c>
      <c r="L15" s="103">
        <v>10</v>
      </c>
      <c r="M15" s="70">
        <v>10</v>
      </c>
      <c r="N15" s="109">
        <f t="shared" si="0"/>
        <v>100</v>
      </c>
      <c r="P15" s="74"/>
    </row>
    <row r="16" spans="1:16" s="83" customFormat="1" ht="12" x14ac:dyDescent="0.2">
      <c r="A16" s="77">
        <v>8</v>
      </c>
      <c r="B16" s="78" t="s">
        <v>59</v>
      </c>
      <c r="C16" s="79" t="s">
        <v>118</v>
      </c>
      <c r="D16" s="79" t="s">
        <v>120</v>
      </c>
      <c r="E16" s="80" t="s">
        <v>89</v>
      </c>
      <c r="F16" s="78" t="s">
        <v>6</v>
      </c>
      <c r="G16" s="90" t="s">
        <v>53</v>
      </c>
      <c r="H16" s="89" t="s">
        <v>89</v>
      </c>
      <c r="I16" s="81" t="s">
        <v>60</v>
      </c>
      <c r="J16" s="81" t="s">
        <v>222</v>
      </c>
      <c r="K16" s="81" t="s">
        <v>161</v>
      </c>
      <c r="L16" s="104">
        <v>10</v>
      </c>
      <c r="M16" s="82">
        <v>15</v>
      </c>
      <c r="N16" s="110">
        <f t="shared" si="0"/>
        <v>150</v>
      </c>
      <c r="P16" s="84"/>
    </row>
    <row r="17" spans="1:16" s="83" customFormat="1" ht="12" x14ac:dyDescent="0.2">
      <c r="A17" s="77">
        <v>9</v>
      </c>
      <c r="B17" s="85" t="s">
        <v>145</v>
      </c>
      <c r="C17" s="79" t="s">
        <v>41</v>
      </c>
      <c r="D17" s="78" t="s">
        <v>89</v>
      </c>
      <c r="E17" s="80" t="s">
        <v>89</v>
      </c>
      <c r="F17" s="78" t="s">
        <v>6</v>
      </c>
      <c r="G17" s="90" t="s">
        <v>36</v>
      </c>
      <c r="H17" s="89" t="s">
        <v>89</v>
      </c>
      <c r="I17" s="81" t="s">
        <v>38</v>
      </c>
      <c r="J17" s="81" t="s">
        <v>223</v>
      </c>
      <c r="K17" s="81" t="s">
        <v>161</v>
      </c>
      <c r="L17" s="104">
        <v>10</v>
      </c>
      <c r="M17" s="82">
        <v>10</v>
      </c>
      <c r="N17" s="110">
        <f t="shared" si="0"/>
        <v>100</v>
      </c>
      <c r="P17" s="84"/>
    </row>
    <row r="18" spans="1:16" s="83" customFormat="1" ht="12" x14ac:dyDescent="0.2">
      <c r="A18" s="77">
        <v>10</v>
      </c>
      <c r="B18" s="85" t="s">
        <v>162</v>
      </c>
      <c r="C18" s="79" t="s">
        <v>89</v>
      </c>
      <c r="D18" s="78" t="s">
        <v>89</v>
      </c>
      <c r="E18" s="80" t="s">
        <v>89</v>
      </c>
      <c r="F18" s="78" t="s">
        <v>163</v>
      </c>
      <c r="G18" s="90" t="s">
        <v>53</v>
      </c>
      <c r="H18" s="89"/>
      <c r="I18" s="81" t="s">
        <v>38</v>
      </c>
      <c r="J18" s="81" t="s">
        <v>224</v>
      </c>
      <c r="K18" s="81" t="s">
        <v>167</v>
      </c>
      <c r="L18" s="104">
        <v>5</v>
      </c>
      <c r="M18" s="82">
        <v>100</v>
      </c>
      <c r="N18" s="110">
        <f t="shared" si="0"/>
        <v>500</v>
      </c>
      <c r="P18" s="84"/>
    </row>
    <row r="19" spans="1:16" s="83" customFormat="1" ht="12" x14ac:dyDescent="0.2">
      <c r="A19" s="77">
        <v>11</v>
      </c>
      <c r="B19" s="85" t="s">
        <v>164</v>
      </c>
      <c r="C19" s="79" t="s">
        <v>89</v>
      </c>
      <c r="D19" s="78" t="s">
        <v>89</v>
      </c>
      <c r="E19" s="80" t="s">
        <v>89</v>
      </c>
      <c r="F19" s="78" t="s">
        <v>89</v>
      </c>
      <c r="G19" s="90" t="s">
        <v>53</v>
      </c>
      <c r="H19" s="89" t="s">
        <v>165</v>
      </c>
      <c r="I19" s="81" t="s">
        <v>49</v>
      </c>
      <c r="J19" s="81" t="s">
        <v>224</v>
      </c>
      <c r="K19" s="81" t="s">
        <v>166</v>
      </c>
      <c r="L19" s="104">
        <v>10</v>
      </c>
      <c r="M19" s="82">
        <v>100</v>
      </c>
      <c r="N19" s="110">
        <f t="shared" si="0"/>
        <v>1000</v>
      </c>
      <c r="P19" s="84"/>
    </row>
    <row r="20" spans="1:16" s="83" customFormat="1" ht="12" x14ac:dyDescent="0.2">
      <c r="A20" s="77">
        <v>12</v>
      </c>
      <c r="B20" s="85" t="s">
        <v>168</v>
      </c>
      <c r="C20" s="79" t="s">
        <v>89</v>
      </c>
      <c r="D20" s="79" t="s">
        <v>89</v>
      </c>
      <c r="E20" s="79" t="s">
        <v>89</v>
      </c>
      <c r="F20" s="79" t="s">
        <v>89</v>
      </c>
      <c r="G20" s="91" t="s">
        <v>53</v>
      </c>
      <c r="H20" s="89" t="s">
        <v>165</v>
      </c>
      <c r="I20" s="81" t="s">
        <v>49</v>
      </c>
      <c r="J20" s="81" t="s">
        <v>224</v>
      </c>
      <c r="K20" s="81" t="s">
        <v>167</v>
      </c>
      <c r="L20" s="104">
        <v>10</v>
      </c>
      <c r="M20" s="82">
        <v>50</v>
      </c>
      <c r="N20" s="110">
        <f t="shared" si="0"/>
        <v>500</v>
      </c>
      <c r="P20" s="84"/>
    </row>
    <row r="21" spans="1:16" s="83" customFormat="1" ht="12" x14ac:dyDescent="0.2">
      <c r="A21" s="77">
        <v>13</v>
      </c>
      <c r="B21" s="85" t="s">
        <v>169</v>
      </c>
      <c r="C21" s="79" t="s">
        <v>89</v>
      </c>
      <c r="D21" s="79" t="s">
        <v>89</v>
      </c>
      <c r="E21" s="79" t="s">
        <v>89</v>
      </c>
      <c r="F21" s="79" t="s">
        <v>170</v>
      </c>
      <c r="G21" s="91" t="s">
        <v>53</v>
      </c>
      <c r="H21" s="89" t="s">
        <v>171</v>
      </c>
      <c r="I21" s="81" t="s">
        <v>38</v>
      </c>
      <c r="J21" s="81" t="s">
        <v>224</v>
      </c>
      <c r="K21" s="81" t="s">
        <v>161</v>
      </c>
      <c r="L21" s="104">
        <v>10</v>
      </c>
      <c r="M21" s="82">
        <v>50</v>
      </c>
      <c r="N21" s="110">
        <f t="shared" si="0"/>
        <v>500</v>
      </c>
      <c r="P21" s="84"/>
    </row>
    <row r="22" spans="1:16" s="83" customFormat="1" ht="12" x14ac:dyDescent="0.2">
      <c r="A22" s="77">
        <v>14</v>
      </c>
      <c r="B22" s="85" t="s">
        <v>149</v>
      </c>
      <c r="C22" s="79" t="s">
        <v>41</v>
      </c>
      <c r="D22" s="78" t="s">
        <v>89</v>
      </c>
      <c r="E22" s="80" t="s">
        <v>89</v>
      </c>
      <c r="F22" s="78" t="s">
        <v>172</v>
      </c>
      <c r="G22" s="90" t="s">
        <v>53</v>
      </c>
      <c r="H22" s="89" t="s">
        <v>151</v>
      </c>
      <c r="I22" s="81" t="s">
        <v>56</v>
      </c>
      <c r="J22" s="81" t="s">
        <v>225</v>
      </c>
      <c r="K22" s="81" t="s">
        <v>161</v>
      </c>
      <c r="L22" s="104">
        <v>50</v>
      </c>
      <c r="M22" s="82">
        <v>3</v>
      </c>
      <c r="N22" s="110">
        <f t="shared" si="0"/>
        <v>150</v>
      </c>
      <c r="P22" s="84"/>
    </row>
    <row r="23" spans="1:16" s="106" customFormat="1" ht="18" customHeight="1" x14ac:dyDescent="0.25">
      <c r="A23" s="147" t="s">
        <v>206</v>
      </c>
      <c r="B23" s="148"/>
      <c r="C23" s="148"/>
      <c r="D23" s="148"/>
      <c r="E23" s="148"/>
      <c r="F23" s="148"/>
      <c r="G23" s="148"/>
      <c r="H23" s="148"/>
      <c r="I23" s="148"/>
      <c r="J23" s="148"/>
      <c r="K23" s="149"/>
      <c r="L23" s="150">
        <f>SUM(L10:L22)</f>
        <v>152</v>
      </c>
      <c r="M23" s="151"/>
      <c r="N23" s="111">
        <f>SUM(N10:N22)</f>
        <v>4930</v>
      </c>
    </row>
  </sheetData>
  <mergeCells count="7">
    <mergeCell ref="A23:K23"/>
    <mergeCell ref="L23:M23"/>
    <mergeCell ref="M5:N5"/>
    <mergeCell ref="A8:N8"/>
    <mergeCell ref="C4:I4"/>
    <mergeCell ref="C5:I5"/>
    <mergeCell ref="C6:I6"/>
  </mergeCells>
  <printOptions horizontalCentered="1"/>
  <pageMargins left="0.31496062992125984" right="0.31496062992125984" top="0.59055118110236227" bottom="0.39370078740157483" header="0.31496062992125984" footer="0.31496062992125984"/>
  <pageSetup paperSize="9" scale="77" orientation="landscape" r:id="rId1"/>
  <headerFooter>
    <oddHeader>&amp;L&amp;14&amp;GUE. 302 Region Puno - Educación Melgar&amp;C&amp;"Arial,Normal"&amp;16ANEXO Nº 06&amp;"Arial Black,Normal"&amp;15
INVENTARIO DE BIENES AUXILIARES 2021</oddHeader>
    <oddFooter>&amp;CPágina &amp;P</oddFooter>
  </headerFooter>
  <drawing r:id="rId2"/>
  <legacyDrawing r:id="rId3"/>
  <legacyDrawingHF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K19"/>
  <sheetViews>
    <sheetView view="pageBreakPreview" topLeftCell="A4" zoomScale="110" zoomScaleNormal="100" zoomScaleSheetLayoutView="110" workbookViewId="0">
      <selection activeCell="F20" sqref="F20"/>
    </sheetView>
  </sheetViews>
  <sheetFormatPr baseColWidth="10" defaultColWidth="11.42578125" defaultRowHeight="15" x14ac:dyDescent="0.25"/>
  <cols>
    <col min="1" max="1" width="4.5703125" style="4" customWidth="1"/>
    <col min="2" max="2" width="32.5703125" style="4" customWidth="1"/>
    <col min="3" max="3" width="11.5703125" style="4" customWidth="1"/>
    <col min="4" max="5" width="13.5703125" style="4" customWidth="1"/>
    <col min="6" max="7" width="11.42578125" style="4" customWidth="1"/>
    <col min="8" max="8" width="19.85546875" style="4" customWidth="1"/>
    <col min="9" max="9" width="8.140625" style="100" customWidth="1"/>
    <col min="10" max="10" width="20.42578125" style="4" customWidth="1"/>
    <col min="11" max="16384" width="11.42578125" style="36"/>
  </cols>
  <sheetData>
    <row r="2" spans="1:11" x14ac:dyDescent="0.25">
      <c r="A2" s="1"/>
      <c r="B2" s="1"/>
      <c r="C2" s="1"/>
      <c r="D2" s="1"/>
      <c r="E2" s="36"/>
      <c r="F2" s="1"/>
      <c r="G2" s="1"/>
      <c r="H2" s="1"/>
      <c r="I2" s="93"/>
      <c r="J2" s="1"/>
    </row>
    <row r="3" spans="1:11" x14ac:dyDescent="0.25">
      <c r="A3" s="1"/>
      <c r="B3" s="1"/>
      <c r="C3" s="1"/>
      <c r="D3" s="1"/>
      <c r="E3" s="36"/>
      <c r="F3" s="1"/>
      <c r="G3" s="1"/>
      <c r="H3" s="1"/>
      <c r="I3" s="93"/>
      <c r="J3" s="1"/>
    </row>
    <row r="4" spans="1:11" x14ac:dyDescent="0.25">
      <c r="A4" s="40" t="s">
        <v>175</v>
      </c>
      <c r="B4" s="3"/>
      <c r="C4" s="164" t="s">
        <v>103</v>
      </c>
      <c r="D4" s="165"/>
      <c r="E4" s="165"/>
      <c r="F4" s="165"/>
      <c r="G4" s="166"/>
      <c r="H4" s="61"/>
      <c r="I4" s="94"/>
      <c r="J4" s="61"/>
    </row>
    <row r="5" spans="1:11" x14ac:dyDescent="0.25">
      <c r="A5" s="40" t="s">
        <v>176</v>
      </c>
      <c r="B5" s="3"/>
      <c r="C5" s="164" t="s">
        <v>103</v>
      </c>
      <c r="D5" s="165"/>
      <c r="E5" s="165"/>
      <c r="F5" s="165"/>
      <c r="G5" s="166"/>
      <c r="I5" s="49" t="s">
        <v>102</v>
      </c>
      <c r="J5" s="115">
        <f ca="1">TODAY()</f>
        <v>44493</v>
      </c>
    </row>
    <row r="6" spans="1:11" x14ac:dyDescent="0.25">
      <c r="A6" s="2" t="s">
        <v>177</v>
      </c>
      <c r="B6" s="3"/>
      <c r="C6" s="164" t="s">
        <v>103</v>
      </c>
      <c r="D6" s="165"/>
      <c r="E6" s="165"/>
      <c r="F6" s="165"/>
      <c r="G6" s="166"/>
      <c r="H6" s="61"/>
      <c r="I6" s="94"/>
      <c r="J6" s="61"/>
    </row>
    <row r="7" spans="1:11" x14ac:dyDescent="0.25">
      <c r="A7" s="1"/>
      <c r="B7" s="1"/>
      <c r="C7" s="1"/>
      <c r="D7" s="1"/>
      <c r="E7" s="1"/>
      <c r="F7" s="1"/>
      <c r="G7" s="1"/>
      <c r="H7" s="1"/>
      <c r="I7" s="93"/>
      <c r="J7" s="1"/>
    </row>
    <row r="8" spans="1:11" ht="18" customHeight="1" x14ac:dyDescent="0.25">
      <c r="A8" s="161" t="s">
        <v>213</v>
      </c>
      <c r="B8" s="162"/>
      <c r="C8" s="162"/>
      <c r="D8" s="162"/>
      <c r="E8" s="162"/>
      <c r="F8" s="162"/>
      <c r="G8" s="162"/>
      <c r="H8" s="162"/>
      <c r="I8" s="162"/>
      <c r="J8" s="163"/>
    </row>
    <row r="9" spans="1:11" s="6" customFormat="1" ht="48" customHeight="1" x14ac:dyDescent="0.2">
      <c r="A9" s="7" t="s">
        <v>30</v>
      </c>
      <c r="B9" s="7" t="s">
        <v>173</v>
      </c>
      <c r="C9" s="7" t="s">
        <v>174</v>
      </c>
      <c r="D9" s="7" t="s">
        <v>32</v>
      </c>
      <c r="E9" s="7" t="s">
        <v>33</v>
      </c>
      <c r="F9" s="7" t="s">
        <v>199</v>
      </c>
      <c r="G9" s="7" t="s">
        <v>28</v>
      </c>
      <c r="H9" s="7" t="s">
        <v>143</v>
      </c>
      <c r="I9" s="95" t="s">
        <v>39</v>
      </c>
      <c r="J9" s="7" t="s">
        <v>76</v>
      </c>
    </row>
    <row r="10" spans="1:11" s="71" customFormat="1" ht="12" x14ac:dyDescent="0.2">
      <c r="A10" s="66">
        <v>1</v>
      </c>
      <c r="B10" s="66" t="s">
        <v>178</v>
      </c>
      <c r="C10" s="66" t="s">
        <v>180</v>
      </c>
      <c r="D10" s="67" t="s">
        <v>191</v>
      </c>
      <c r="E10" s="67" t="s">
        <v>34</v>
      </c>
      <c r="F10" s="66" t="s">
        <v>35</v>
      </c>
      <c r="G10" s="67" t="s">
        <v>36</v>
      </c>
      <c r="H10" s="86" t="s">
        <v>189</v>
      </c>
      <c r="I10" s="96">
        <v>2</v>
      </c>
      <c r="J10" s="69"/>
    </row>
    <row r="11" spans="1:11" s="71" customFormat="1" ht="12" x14ac:dyDescent="0.2">
      <c r="A11" s="66">
        <v>2</v>
      </c>
      <c r="B11" s="66" t="s">
        <v>179</v>
      </c>
      <c r="C11" s="66" t="s">
        <v>180</v>
      </c>
      <c r="D11" s="67" t="s">
        <v>192</v>
      </c>
      <c r="E11" s="67" t="s">
        <v>34</v>
      </c>
      <c r="F11" s="66" t="s">
        <v>35</v>
      </c>
      <c r="G11" s="67" t="s">
        <v>36</v>
      </c>
      <c r="H11" s="86" t="s">
        <v>189</v>
      </c>
      <c r="I11" s="96">
        <v>2</v>
      </c>
      <c r="J11" s="69"/>
    </row>
    <row r="12" spans="1:11" s="71" customFormat="1" ht="12" x14ac:dyDescent="0.2">
      <c r="A12" s="66">
        <v>3</v>
      </c>
      <c r="B12" s="66" t="s">
        <v>185</v>
      </c>
      <c r="C12" s="66" t="s">
        <v>180</v>
      </c>
      <c r="D12" s="67" t="s">
        <v>193</v>
      </c>
      <c r="E12" s="67" t="s">
        <v>34</v>
      </c>
      <c r="F12" s="66" t="s">
        <v>35</v>
      </c>
      <c r="G12" s="67" t="s">
        <v>36</v>
      </c>
      <c r="H12" s="86" t="s">
        <v>201</v>
      </c>
      <c r="I12" s="96">
        <v>10</v>
      </c>
      <c r="J12" s="69"/>
      <c r="K12" s="72"/>
    </row>
    <row r="13" spans="1:11" s="71" customFormat="1" ht="12" x14ac:dyDescent="0.2">
      <c r="A13" s="66">
        <v>4</v>
      </c>
      <c r="B13" s="66" t="s">
        <v>186</v>
      </c>
      <c r="C13" s="66" t="s">
        <v>180</v>
      </c>
      <c r="D13" s="67" t="s">
        <v>194</v>
      </c>
      <c r="E13" s="67" t="s">
        <v>34</v>
      </c>
      <c r="F13" s="66" t="s">
        <v>200</v>
      </c>
      <c r="G13" s="67" t="s">
        <v>53</v>
      </c>
      <c r="H13" s="86" t="s">
        <v>189</v>
      </c>
      <c r="I13" s="97">
        <v>10</v>
      </c>
      <c r="J13" s="73"/>
      <c r="K13" s="74"/>
    </row>
    <row r="14" spans="1:11" s="71" customFormat="1" ht="12" x14ac:dyDescent="0.2">
      <c r="A14" s="66">
        <v>5</v>
      </c>
      <c r="B14" s="66" t="s">
        <v>188</v>
      </c>
      <c r="C14" s="69" t="s">
        <v>180</v>
      </c>
      <c r="D14" s="69" t="s">
        <v>193</v>
      </c>
      <c r="E14" s="92" t="s">
        <v>34</v>
      </c>
      <c r="F14" s="66" t="s">
        <v>200</v>
      </c>
      <c r="G14" s="67" t="s">
        <v>53</v>
      </c>
      <c r="H14" s="86" t="s">
        <v>43</v>
      </c>
      <c r="I14" s="98">
        <v>20</v>
      </c>
      <c r="J14" s="76"/>
      <c r="K14" s="74"/>
    </row>
    <row r="15" spans="1:11" s="83" customFormat="1" ht="12" x14ac:dyDescent="0.2">
      <c r="A15" s="78">
        <v>6</v>
      </c>
      <c r="B15" s="78" t="s">
        <v>182</v>
      </c>
      <c r="C15" s="79" t="s">
        <v>181</v>
      </c>
      <c r="D15" s="79" t="s">
        <v>195</v>
      </c>
      <c r="E15" s="91" t="s">
        <v>34</v>
      </c>
      <c r="F15" s="78" t="s">
        <v>228</v>
      </c>
      <c r="G15" s="90" t="s">
        <v>53</v>
      </c>
      <c r="H15" s="86" t="s">
        <v>190</v>
      </c>
      <c r="I15" s="99">
        <v>30</v>
      </c>
      <c r="J15" s="81" t="s">
        <v>226</v>
      </c>
      <c r="K15" s="84"/>
    </row>
    <row r="16" spans="1:11" s="83" customFormat="1" ht="12" x14ac:dyDescent="0.2">
      <c r="A16" s="78">
        <v>7</v>
      </c>
      <c r="B16" s="85" t="s">
        <v>183</v>
      </c>
      <c r="C16" s="79" t="s">
        <v>181</v>
      </c>
      <c r="D16" s="78" t="s">
        <v>196</v>
      </c>
      <c r="E16" s="91" t="s">
        <v>197</v>
      </c>
      <c r="F16" s="78" t="s">
        <v>228</v>
      </c>
      <c r="G16" s="90" t="s">
        <v>36</v>
      </c>
      <c r="H16" s="86" t="s">
        <v>189</v>
      </c>
      <c r="I16" s="99">
        <v>30</v>
      </c>
      <c r="J16" s="81" t="s">
        <v>227</v>
      </c>
      <c r="K16" s="84"/>
    </row>
    <row r="17" spans="1:11" s="83" customFormat="1" ht="12" x14ac:dyDescent="0.2">
      <c r="A17" s="78">
        <v>8</v>
      </c>
      <c r="B17" s="85" t="s">
        <v>184</v>
      </c>
      <c r="C17" s="79" t="s">
        <v>181</v>
      </c>
      <c r="D17" s="78" t="s">
        <v>195</v>
      </c>
      <c r="E17" s="91" t="s">
        <v>198</v>
      </c>
      <c r="F17" s="78" t="s">
        <v>228</v>
      </c>
      <c r="G17" s="90" t="s">
        <v>36</v>
      </c>
      <c r="H17" s="86" t="s">
        <v>189</v>
      </c>
      <c r="I17" s="99">
        <v>5</v>
      </c>
      <c r="J17" s="81"/>
      <c r="K17" s="84"/>
    </row>
    <row r="18" spans="1:11" s="83" customFormat="1" ht="12" x14ac:dyDescent="0.2">
      <c r="A18" s="78">
        <v>9</v>
      </c>
      <c r="B18" s="85" t="s">
        <v>187</v>
      </c>
      <c r="C18" s="79" t="s">
        <v>181</v>
      </c>
      <c r="D18" s="78" t="s">
        <v>195</v>
      </c>
      <c r="E18" s="91" t="s">
        <v>34</v>
      </c>
      <c r="F18" s="78" t="s">
        <v>228</v>
      </c>
      <c r="G18" s="90" t="s">
        <v>36</v>
      </c>
      <c r="H18" s="86" t="s">
        <v>189</v>
      </c>
      <c r="I18" s="99">
        <v>30</v>
      </c>
      <c r="J18" s="81"/>
      <c r="K18" s="84"/>
    </row>
    <row r="19" spans="1:11" x14ac:dyDescent="0.25">
      <c r="A19" s="156" t="s">
        <v>202</v>
      </c>
      <c r="B19" s="157"/>
      <c r="C19" s="157"/>
      <c r="D19" s="157"/>
      <c r="E19" s="157"/>
      <c r="F19" s="157"/>
      <c r="G19" s="157"/>
      <c r="H19" s="158"/>
      <c r="I19" s="159">
        <f>SUM(I10:I18)</f>
        <v>139</v>
      </c>
      <c r="J19" s="160"/>
    </row>
  </sheetData>
  <mergeCells count="6">
    <mergeCell ref="A19:H19"/>
    <mergeCell ref="I19:J19"/>
    <mergeCell ref="A8:J8"/>
    <mergeCell ref="C4:G4"/>
    <mergeCell ref="C5:G5"/>
    <mergeCell ref="C6:G6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85" orientation="landscape" r:id="rId1"/>
  <headerFooter>
    <oddHeader>&amp;L&amp;14&amp;GUE. 302 Region Puno - Educación Melgar&amp;C&amp;"Arial,Normal"&amp;16ANEXO Nº 07&amp;"Arial Black,Normal"&amp;15
INVENTARIO DE BIENES CULTURALES 2021</oddHeader>
    <oddFooter>Página &amp;P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2:K47"/>
  <sheetViews>
    <sheetView tabSelected="1" view="pageBreakPreview" zoomScale="110" zoomScaleNormal="100" zoomScaleSheetLayoutView="110" workbookViewId="0">
      <selection activeCell="D15" sqref="D15"/>
    </sheetView>
  </sheetViews>
  <sheetFormatPr baseColWidth="10" defaultColWidth="11.42578125" defaultRowHeight="15" x14ac:dyDescent="0.25"/>
  <cols>
    <col min="1" max="1" width="4.5703125" style="4" customWidth="1"/>
    <col min="2" max="2" width="25.85546875" style="4" customWidth="1"/>
    <col min="3" max="3" width="14.42578125" style="4" customWidth="1"/>
    <col min="4" max="4" width="13.5703125" style="4" customWidth="1"/>
    <col min="5" max="6" width="11.42578125" style="4" customWidth="1"/>
    <col min="7" max="7" width="19.85546875" style="4" customWidth="1"/>
    <col min="8" max="8" width="12" style="100" customWidth="1"/>
    <col min="9" max="9" width="25.42578125" style="4" customWidth="1"/>
    <col min="10" max="10" width="11.42578125" style="36"/>
    <col min="11" max="11" width="18.140625" style="36" customWidth="1"/>
    <col min="12" max="16384" width="11.42578125" style="36"/>
  </cols>
  <sheetData>
    <row r="2" spans="1:11" x14ac:dyDescent="0.25">
      <c r="A2" s="1"/>
      <c r="B2" s="1"/>
      <c r="C2" s="1"/>
      <c r="D2" s="36"/>
      <c r="E2" s="1"/>
      <c r="F2" s="1"/>
      <c r="G2" s="1"/>
      <c r="H2" s="93"/>
      <c r="I2" s="1"/>
    </row>
    <row r="3" spans="1:11" x14ac:dyDescent="0.25">
      <c r="A3" s="1"/>
      <c r="B3" s="1"/>
      <c r="C3" s="1"/>
      <c r="D3" s="36"/>
      <c r="E3" s="1"/>
      <c r="F3" s="1"/>
      <c r="G3" s="1"/>
      <c r="H3" s="93"/>
      <c r="I3" s="1"/>
    </row>
    <row r="4" spans="1:11" x14ac:dyDescent="0.25">
      <c r="A4" s="40" t="s">
        <v>207</v>
      </c>
      <c r="B4" s="3"/>
      <c r="C4" s="164" t="s">
        <v>103</v>
      </c>
      <c r="D4" s="165"/>
      <c r="E4" s="165"/>
      <c r="F4" s="166"/>
      <c r="G4" s="61"/>
      <c r="H4" s="94"/>
      <c r="I4" s="61"/>
    </row>
    <row r="5" spans="1:11" x14ac:dyDescent="0.25">
      <c r="A5" s="40" t="s">
        <v>208</v>
      </c>
      <c r="B5" s="3"/>
      <c r="C5" s="164" t="s">
        <v>103</v>
      </c>
      <c r="D5" s="165"/>
      <c r="E5" s="165"/>
      <c r="F5" s="166"/>
      <c r="G5" s="36"/>
      <c r="H5" s="36"/>
      <c r="I5" s="49" t="s">
        <v>102</v>
      </c>
      <c r="J5" s="152">
        <f ca="1">TODAY()</f>
        <v>44493</v>
      </c>
      <c r="K5" s="152"/>
    </row>
    <row r="6" spans="1:11" x14ac:dyDescent="0.25">
      <c r="A6" s="2" t="s">
        <v>209</v>
      </c>
      <c r="B6" s="3"/>
      <c r="C6" s="164" t="s">
        <v>103</v>
      </c>
      <c r="D6" s="165"/>
      <c r="E6" s="165"/>
      <c r="F6" s="166"/>
      <c r="G6" s="49"/>
      <c r="H6" s="115"/>
      <c r="I6" s="115"/>
    </row>
    <row r="7" spans="1:11" x14ac:dyDescent="0.25">
      <c r="A7" s="2" t="s">
        <v>210</v>
      </c>
      <c r="B7" s="3"/>
      <c r="C7" s="164" t="s">
        <v>103</v>
      </c>
      <c r="D7" s="165"/>
      <c r="E7" s="165"/>
      <c r="F7" s="166"/>
      <c r="G7" s="61"/>
      <c r="H7" s="94"/>
      <c r="I7" s="61"/>
    </row>
    <row r="8" spans="1:11" x14ac:dyDescent="0.25">
      <c r="A8" s="1"/>
      <c r="B8" s="1"/>
      <c r="C8" s="1"/>
      <c r="D8" s="1"/>
      <c r="E8" s="1"/>
      <c r="F8" s="1"/>
      <c r="G8" s="1"/>
      <c r="H8" s="93"/>
      <c r="I8" s="1"/>
    </row>
    <row r="9" spans="1:11" ht="15.75" thickBot="1" x14ac:dyDescent="0.3"/>
    <row r="10" spans="1:11" ht="39" thickBot="1" x14ac:dyDescent="0.3">
      <c r="A10" s="116" t="s">
        <v>75</v>
      </c>
      <c r="B10" s="117" t="s">
        <v>31</v>
      </c>
      <c r="C10" s="117" t="s">
        <v>77</v>
      </c>
      <c r="D10" s="118" t="s">
        <v>78</v>
      </c>
      <c r="E10" s="117" t="s">
        <v>4</v>
      </c>
      <c r="F10" s="118" t="s">
        <v>79</v>
      </c>
      <c r="G10" s="117" t="s">
        <v>84</v>
      </c>
      <c r="H10" s="118" t="s">
        <v>80</v>
      </c>
      <c r="I10" s="118" t="s">
        <v>85</v>
      </c>
      <c r="J10" s="118" t="s">
        <v>81</v>
      </c>
      <c r="K10" s="119" t="s">
        <v>76</v>
      </c>
    </row>
    <row r="11" spans="1:11" ht="15.75" thickBot="1" x14ac:dyDescent="0.3">
      <c r="A11" s="167" t="s">
        <v>82</v>
      </c>
      <c r="B11" s="168"/>
      <c r="C11" s="168"/>
      <c r="D11" s="168"/>
      <c r="E11" s="168"/>
      <c r="F11" s="168"/>
      <c r="G11" s="168"/>
      <c r="H11" s="168"/>
      <c r="I11" s="168"/>
      <c r="J11" s="168"/>
      <c r="K11" s="169"/>
    </row>
    <row r="12" spans="1:11" x14ac:dyDescent="0.25">
      <c r="A12" s="16" t="s">
        <v>40</v>
      </c>
      <c r="B12" s="17" t="s">
        <v>216</v>
      </c>
      <c r="C12" s="18"/>
      <c r="D12" s="17"/>
      <c r="E12" s="18"/>
      <c r="F12" s="18"/>
      <c r="G12" s="17"/>
      <c r="H12" s="19"/>
      <c r="I12" s="19"/>
      <c r="J12" s="17"/>
      <c r="K12" s="20"/>
    </row>
    <row r="13" spans="1:11" x14ac:dyDescent="0.25">
      <c r="A13" s="21" t="s">
        <v>44</v>
      </c>
      <c r="B13" s="22" t="s">
        <v>217</v>
      </c>
      <c r="C13" s="23"/>
      <c r="D13" s="22"/>
      <c r="E13" s="23"/>
      <c r="F13" s="23"/>
      <c r="G13" s="22"/>
      <c r="H13" s="25"/>
      <c r="I13" s="25"/>
      <c r="J13" s="22"/>
      <c r="K13" s="26"/>
    </row>
    <row r="14" spans="1:11" x14ac:dyDescent="0.25">
      <c r="A14" s="21" t="s">
        <v>46</v>
      </c>
      <c r="B14" s="22"/>
      <c r="C14" s="27"/>
      <c r="D14" s="22"/>
      <c r="E14" s="23"/>
      <c r="F14" s="24"/>
      <c r="G14" s="22"/>
      <c r="H14" s="28"/>
      <c r="I14" s="28"/>
      <c r="J14" s="22"/>
      <c r="K14" s="26"/>
    </row>
    <row r="15" spans="1:11" x14ac:dyDescent="0.25">
      <c r="A15" s="21" t="s">
        <v>50</v>
      </c>
      <c r="B15" s="22"/>
      <c r="C15" s="29"/>
      <c r="D15" s="30"/>
      <c r="E15" s="23"/>
      <c r="F15" s="24"/>
      <c r="G15" s="22"/>
      <c r="H15" s="15"/>
      <c r="I15" s="15"/>
      <c r="J15" s="22"/>
      <c r="K15" s="26"/>
    </row>
    <row r="16" spans="1:11" x14ac:dyDescent="0.25">
      <c r="A16" s="21" t="s">
        <v>61</v>
      </c>
      <c r="B16" s="22"/>
      <c r="C16" s="29"/>
      <c r="D16" s="31"/>
      <c r="E16" s="32"/>
      <c r="F16" s="24"/>
      <c r="G16" s="22"/>
      <c r="H16" s="15"/>
      <c r="I16" s="15"/>
      <c r="J16" s="22"/>
      <c r="K16" s="26"/>
    </row>
    <row r="17" spans="1:11" ht="15.75" thickBot="1" x14ac:dyDescent="0.3">
      <c r="A17" s="21" t="s">
        <v>37</v>
      </c>
      <c r="B17" s="22"/>
      <c r="C17" s="29"/>
      <c r="D17" s="33"/>
      <c r="E17" s="32"/>
      <c r="F17" s="24"/>
      <c r="G17" s="22"/>
      <c r="H17" s="15"/>
      <c r="I17" s="15"/>
      <c r="J17" s="22"/>
      <c r="K17" s="26"/>
    </row>
    <row r="18" spans="1:11" ht="15.75" thickBot="1" x14ac:dyDescent="0.3">
      <c r="A18" s="167" t="s">
        <v>83</v>
      </c>
      <c r="B18" s="168"/>
      <c r="C18" s="168"/>
      <c r="D18" s="168"/>
      <c r="E18" s="168"/>
      <c r="F18" s="168"/>
      <c r="G18" s="168"/>
      <c r="H18" s="168"/>
      <c r="I18" s="168"/>
      <c r="J18" s="168"/>
      <c r="K18" s="169"/>
    </row>
    <row r="19" spans="1:11" x14ac:dyDescent="0.25">
      <c r="A19" s="21" t="s">
        <v>62</v>
      </c>
      <c r="B19" s="22" t="s">
        <v>218</v>
      </c>
      <c r="C19" s="29"/>
      <c r="D19" s="30"/>
      <c r="E19" s="32"/>
      <c r="F19" s="24"/>
      <c r="G19" s="22"/>
      <c r="H19" s="15"/>
      <c r="I19" s="15"/>
      <c r="J19" s="22"/>
      <c r="K19" s="26"/>
    </row>
    <row r="20" spans="1:11" x14ac:dyDescent="0.25">
      <c r="A20" s="21" t="s">
        <v>64</v>
      </c>
      <c r="B20" s="22" t="s">
        <v>220</v>
      </c>
      <c r="C20" s="29"/>
      <c r="D20" s="34"/>
      <c r="E20" s="35"/>
      <c r="F20" s="23"/>
      <c r="G20" s="23"/>
      <c r="H20" s="15"/>
      <c r="I20" s="15"/>
      <c r="J20" s="22"/>
      <c r="K20" s="26"/>
    </row>
    <row r="21" spans="1:11" x14ac:dyDescent="0.25">
      <c r="A21" s="21" t="s">
        <v>65</v>
      </c>
      <c r="B21" s="22"/>
      <c r="C21" s="29"/>
      <c r="D21" s="23"/>
      <c r="E21" s="23"/>
      <c r="F21" s="23"/>
      <c r="G21" s="23"/>
      <c r="H21" s="15"/>
      <c r="I21" s="15"/>
      <c r="J21" s="22"/>
      <c r="K21" s="26"/>
    </row>
    <row r="22" spans="1:11" x14ac:dyDescent="0.25">
      <c r="A22" s="21" t="s">
        <v>66</v>
      </c>
      <c r="B22" s="22"/>
      <c r="C22" s="29"/>
      <c r="D22" s="23"/>
      <c r="E22" s="24"/>
      <c r="F22" s="23"/>
      <c r="G22" s="23"/>
      <c r="H22" s="15"/>
      <c r="I22" s="15"/>
      <c r="J22" s="22"/>
      <c r="K22" s="26"/>
    </row>
    <row r="23" spans="1:11" ht="15.75" thickBot="1" x14ac:dyDescent="0.3">
      <c r="A23" s="21" t="s">
        <v>67</v>
      </c>
      <c r="B23" s="22"/>
      <c r="C23" s="29"/>
      <c r="D23" s="23"/>
      <c r="E23" s="24"/>
      <c r="F23" s="23"/>
      <c r="G23" s="23"/>
      <c r="H23" s="15"/>
      <c r="I23" s="15"/>
      <c r="J23" s="22"/>
      <c r="K23" s="26"/>
    </row>
    <row r="24" spans="1:11" ht="15.75" thickBot="1" x14ac:dyDescent="0.3">
      <c r="A24" s="167" t="s">
        <v>215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9"/>
    </row>
    <row r="25" spans="1:11" x14ac:dyDescent="0.25">
      <c r="A25" s="11" t="s">
        <v>68</v>
      </c>
      <c r="B25" s="12" t="s">
        <v>219</v>
      </c>
      <c r="C25" s="13"/>
      <c r="D25" s="13"/>
      <c r="E25" s="13"/>
      <c r="F25" s="13"/>
      <c r="G25" s="13"/>
      <c r="H25" s="14"/>
      <c r="I25" s="14"/>
      <c r="J25" s="12"/>
      <c r="K25" s="26"/>
    </row>
    <row r="26" spans="1:11" x14ac:dyDescent="0.25">
      <c r="A26" s="11" t="s">
        <v>69</v>
      </c>
      <c r="B26" s="12" t="s">
        <v>221</v>
      </c>
      <c r="C26" s="13"/>
      <c r="D26" s="13"/>
      <c r="E26" s="13"/>
      <c r="F26" s="13"/>
      <c r="G26" s="13"/>
      <c r="H26" s="14"/>
      <c r="I26" s="14"/>
      <c r="J26" s="12"/>
      <c r="K26" s="26"/>
    </row>
    <row r="27" spans="1:11" x14ac:dyDescent="0.25">
      <c r="A27" s="11" t="s">
        <v>70</v>
      </c>
      <c r="B27" s="12"/>
      <c r="C27" s="13"/>
      <c r="D27" s="13"/>
      <c r="E27" s="13"/>
      <c r="F27" s="13"/>
      <c r="G27" s="13"/>
      <c r="H27" s="14"/>
      <c r="I27" s="14"/>
      <c r="J27" s="12"/>
      <c r="K27" s="26"/>
    </row>
    <row r="28" spans="1:11" x14ac:dyDescent="0.25">
      <c r="A28" s="11" t="s">
        <v>71</v>
      </c>
      <c r="B28" s="12"/>
      <c r="C28" s="13"/>
      <c r="D28" s="13"/>
      <c r="E28" s="13"/>
      <c r="F28" s="13"/>
      <c r="G28" s="13"/>
      <c r="H28" s="14"/>
      <c r="I28" s="14"/>
      <c r="J28" s="12"/>
      <c r="K28" s="26"/>
    </row>
    <row r="29" spans="1:11" x14ac:dyDescent="0.25">
      <c r="A29" s="11" t="s">
        <v>72</v>
      </c>
      <c r="B29" s="12"/>
      <c r="C29" s="13"/>
      <c r="D29" s="13"/>
      <c r="E29" s="13"/>
      <c r="F29" s="13"/>
      <c r="G29" s="13"/>
      <c r="H29" s="14"/>
      <c r="I29" s="14"/>
      <c r="J29" s="12"/>
      <c r="K29" s="26"/>
    </row>
    <row r="30" spans="1:11" x14ac:dyDescent="0.25">
      <c r="A30" s="11" t="s">
        <v>73</v>
      </c>
      <c r="B30" s="12"/>
      <c r="C30" s="13"/>
      <c r="D30" s="13"/>
      <c r="E30" s="13"/>
      <c r="F30" s="13"/>
      <c r="G30" s="13"/>
      <c r="H30" s="14"/>
      <c r="I30" s="14"/>
      <c r="J30" s="12"/>
      <c r="K30" s="26"/>
    </row>
    <row r="31" spans="1:11" x14ac:dyDescent="0.25">
      <c r="A31" s="121" t="s">
        <v>74</v>
      </c>
      <c r="B31" s="122"/>
      <c r="C31" s="123"/>
      <c r="D31" s="123"/>
      <c r="E31" s="123"/>
      <c r="F31" s="123"/>
      <c r="G31" s="123"/>
      <c r="H31" s="124"/>
      <c r="I31" s="124"/>
      <c r="J31" s="122"/>
      <c r="K31" s="125"/>
    </row>
    <row r="32" spans="1:11" ht="15.75" x14ac:dyDescent="0.25">
      <c r="A32" s="147" t="s">
        <v>203</v>
      </c>
      <c r="B32" s="148"/>
      <c r="C32" s="148"/>
      <c r="D32" s="148"/>
      <c r="E32" s="148"/>
      <c r="F32" s="148"/>
      <c r="G32" s="148"/>
      <c r="H32" s="148"/>
      <c r="I32" s="149"/>
      <c r="J32" s="170">
        <f>SUM(J12+J13+J14+J15+J16+J17+J19+J20+J21+J22+J23+J25+J26+J27+J28+J29+J30+J31)</f>
        <v>0</v>
      </c>
      <c r="K32" s="170"/>
    </row>
    <row r="47" spans="9:9" ht="21" x14ac:dyDescent="0.35">
      <c r="I47" s="120"/>
    </row>
  </sheetData>
  <mergeCells count="10">
    <mergeCell ref="A18:K18"/>
    <mergeCell ref="A24:K24"/>
    <mergeCell ref="J5:K5"/>
    <mergeCell ref="J32:K32"/>
    <mergeCell ref="A32:I32"/>
    <mergeCell ref="C4:F4"/>
    <mergeCell ref="C5:F5"/>
    <mergeCell ref="C7:F7"/>
    <mergeCell ref="C6:F6"/>
    <mergeCell ref="A11:K11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80" orientation="landscape" r:id="rId1"/>
  <headerFooter>
    <oddHeader>&amp;L&amp;14&amp;GUE. 302 Region Puno - Educación Melgar&amp;C&amp;"Arial,Normal"&amp;15ANEXO Nº 08&amp;"Arial Black,Normal"
INVENTARIO DE SEMOVIENTES 2021</oddHeader>
    <oddFooter>Página &amp;P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44"/>
  <sheetViews>
    <sheetView topLeftCell="A26" workbookViewId="0">
      <selection activeCell="E60" sqref="E60"/>
    </sheetView>
  </sheetViews>
  <sheetFormatPr baseColWidth="10" defaultRowHeight="15" x14ac:dyDescent="0.25"/>
  <cols>
    <col min="1" max="5" width="31.85546875" customWidth="1"/>
  </cols>
  <sheetData>
    <row r="3" spans="2:2" x14ac:dyDescent="0.25">
      <c r="B3" s="36" t="s">
        <v>154</v>
      </c>
    </row>
    <row r="43" spans="1:5" ht="83.25" customHeight="1" x14ac:dyDescent="0.25">
      <c r="A43" s="62"/>
      <c r="B43" s="62"/>
      <c r="C43" s="62"/>
      <c r="D43" s="62"/>
      <c r="E43" s="62"/>
    </row>
    <row r="44" spans="1:5" s="64" customFormat="1" ht="29.25" customHeight="1" x14ac:dyDescent="0.25">
      <c r="A44" s="63" t="s">
        <v>155</v>
      </c>
      <c r="B44" s="63" t="s">
        <v>156</v>
      </c>
      <c r="C44" s="63" t="s">
        <v>157</v>
      </c>
      <c r="D44" s="63" t="s">
        <v>158</v>
      </c>
      <c r="E44" s="63" t="s">
        <v>159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ANEXO-05 BS PATRIMONIAL</vt:lpstr>
      <vt:lpstr>ANEXO-06 BS AUXILIAR</vt:lpstr>
      <vt:lpstr>ANEXO-07 BS CULTURAL</vt:lpstr>
      <vt:lpstr>ANEXO-08 SEMOVIENTES</vt:lpstr>
      <vt:lpstr>Hoja1</vt:lpstr>
      <vt:lpstr>'ANEXO-05 BS PATRIMONIAL'!Títulos_a_imprimir</vt:lpstr>
      <vt:lpstr>'ANEXO-06 BS AUXILIAR'!Títulos_a_imprimir</vt:lpstr>
      <vt:lpstr>'ANEXO-07 BS CULTURAL'!Títulos_a_imprimir</vt:lpstr>
      <vt:lpstr>'ANEXO-08 SEMOVIENTES'!Títulos_a_imprimir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mtebes</dc:creator>
  <cp:lastModifiedBy>multicomp</cp:lastModifiedBy>
  <cp:lastPrinted>2021-10-24T14:33:27Z</cp:lastPrinted>
  <dcterms:created xsi:type="dcterms:W3CDTF">2014-07-21T16:38:52Z</dcterms:created>
  <dcterms:modified xsi:type="dcterms:W3CDTF">2021-10-24T14:34:29Z</dcterms:modified>
</cp:coreProperties>
</file>