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125" tabRatio="823"/>
  </bookViews>
  <sheets>
    <sheet name="ANEXO-1 BS PATRIMONIAL" sheetId="7" r:id="rId1"/>
    <sheet name="ANEXO-2 BS AUXILIAR" sheetId="9" r:id="rId2"/>
    <sheet name="ANEXO-3 BS CULTURAL" sheetId="11" r:id="rId3"/>
    <sheet name="ANEXO 4 SEMOVIENTES" sheetId="12" r:id="rId4"/>
    <sheet name="Hoja1" sheetId="10" state="hidden" r:id="rId5"/>
  </sheets>
  <definedNames>
    <definedName name="_xlnm._FilterDatabase" localSheetId="3" hidden="1">'ANEXO 4 SEMOVIENTES'!#REF!</definedName>
    <definedName name="_xlnm._FilterDatabase" localSheetId="0" hidden="1">'ANEXO-1 BS PATRIMONIAL'!$A$9:$O$9</definedName>
    <definedName name="_xlnm._FilterDatabase" localSheetId="1" hidden="1">'ANEXO-2 BS AUXILIAR'!$A$9:$N$9</definedName>
    <definedName name="_xlnm._FilterDatabase" localSheetId="2" hidden="1">'ANEXO-3 BS CULTURAL'!$A$9:$I$9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4 SEMOVIENTES'!$1:$8</definedName>
    <definedName name="_xlnm.Print_Titles" localSheetId="0">'ANEXO-1 BS PATRIMONIAL'!$1:$9</definedName>
    <definedName name="_xlnm.Print_Titles" localSheetId="1">'ANEXO-2 BS AUXILIAR'!$1:$9</definedName>
    <definedName name="_xlnm.Print_Titles" localSheetId="2">'ANEXO-3 BS CULTURAL'!$1:$9</definedName>
  </definedNames>
  <calcPr calcId="145621"/>
</workbook>
</file>

<file path=xl/calcChain.xml><?xml version="1.0" encoding="utf-8"?>
<calcChain xmlns="http://schemas.openxmlformats.org/spreadsheetml/2006/main">
  <c r="J32" i="12" l="1"/>
  <c r="J5" i="12"/>
  <c r="O20" i="7" l="1"/>
  <c r="N11" i="9"/>
  <c r="L23" i="9"/>
  <c r="I19" i="11"/>
  <c r="J5" i="11"/>
  <c r="N21" i="9"/>
  <c r="N20" i="9"/>
  <c r="N19" i="9"/>
  <c r="N18" i="9"/>
  <c r="M5" i="9" l="1"/>
  <c r="N12" i="9"/>
  <c r="N13" i="9"/>
  <c r="N14" i="9"/>
  <c r="N15" i="9"/>
  <c r="N16" i="9"/>
  <c r="N17" i="9"/>
  <c r="N22" i="9"/>
  <c r="N10" i="9"/>
  <c r="N23" i="9" s="1"/>
  <c r="N5" i="7" l="1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<sst xmlns="http://schemas.openxmlformats.org/spreadsheetml/2006/main" count="432" uniqueCount="230">
  <si>
    <t>MARCA</t>
  </si>
  <si>
    <t>DATOS DEL BIEN PATRIMONIAL</t>
  </si>
  <si>
    <t xml:space="preserve">MODELO </t>
  </si>
  <si>
    <t>SERIE</t>
  </si>
  <si>
    <t>COLOR</t>
  </si>
  <si>
    <t>TORRE</t>
  </si>
  <si>
    <t>NEGRO</t>
  </si>
  <si>
    <t>2719C207BS0008</t>
  </si>
  <si>
    <t>2719C207BSO104</t>
  </si>
  <si>
    <t>PLOMO</t>
  </si>
  <si>
    <t>0.45X0.62X0.92</t>
  </si>
  <si>
    <t xml:space="preserve">CAOBA </t>
  </si>
  <si>
    <t>PECOSA</t>
  </si>
  <si>
    <t xml:space="preserve">BOLETA </t>
  </si>
  <si>
    <t xml:space="preserve">ACTA DE TRANFERENCIA </t>
  </si>
  <si>
    <t>COMPRA MANTENIMIENTO</t>
  </si>
  <si>
    <t>COMPRA APAFA</t>
  </si>
  <si>
    <t>001-0006</t>
  </si>
  <si>
    <t>001</t>
  </si>
  <si>
    <t>002</t>
  </si>
  <si>
    <t>REGULAR</t>
  </si>
  <si>
    <t>2719C510BST356</t>
  </si>
  <si>
    <t>FECHA DE INGRESO</t>
  </si>
  <si>
    <t>FORMA DE INGRESO</t>
  </si>
  <si>
    <t>001-0008</t>
  </si>
  <si>
    <t>001-0500</t>
  </si>
  <si>
    <t xml:space="preserve">PECOSA </t>
  </si>
  <si>
    <t>DIMENSION (Largo X Ancho X Alto)</t>
  </si>
  <si>
    <t>ESTADO CONSERVACION</t>
  </si>
  <si>
    <t>N° DOCUMENTO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</si>
  <si>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</si>
  <si>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</si>
  <si>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</si>
  <si>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</si>
  <si>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</si>
  <si>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</si>
  <si>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</si>
  <si>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</si>
  <si>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Almacen</t>
  </si>
  <si>
    <t>2019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</si>
  <si>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</si>
  <si>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</si>
  <si>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</si>
  <si>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</si>
  <si>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</si>
  <si>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</si>
  <si>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</si>
  <si>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</si>
  <si>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</si>
  <si>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</si>
  <si>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Laboratorio</t>
  </si>
  <si>
    <t>4</t>
  </si>
  <si>
    <t xml:space="preserve">Perforador </t>
  </si>
  <si>
    <t>Negro</t>
  </si>
  <si>
    <t>Regular</t>
  </si>
  <si>
    <t>RECORD</t>
  </si>
  <si>
    <t>N° 50</t>
  </si>
  <si>
    <t>Cocina</t>
  </si>
  <si>
    <t>NEWTON</t>
  </si>
  <si>
    <t>X5250</t>
  </si>
  <si>
    <t>Mouse</t>
  </si>
  <si>
    <t>Sala de Computo</t>
  </si>
  <si>
    <t>9</t>
  </si>
  <si>
    <t>11</t>
  </si>
  <si>
    <t>Escoba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</si>
  <si>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</si>
  <si>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</si>
  <si>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</si>
  <si>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</si>
  <si>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</si>
  <si>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</si>
  <si>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</si>
  <si>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</si>
  <si>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</si>
  <si>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</si>
  <si>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</si>
  <si>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</si>
  <si>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</si>
  <si>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</si>
  <si>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</si>
  <si>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</si>
  <si>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</si>
  <si>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</si>
  <si>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GANADO VACUNO</t>
  </si>
  <si>
    <t>GANADO OVINO</t>
  </si>
  <si>
    <t>SEXO</t>
  </si>
  <si>
    <t>PROCEDENCIA (ADQUISICION, DONACION,NACIMIENTO)</t>
  </si>
  <si>
    <t>0.45X0.62X0.93</t>
  </si>
  <si>
    <t>0.45X0.62X0.94</t>
  </si>
  <si>
    <t>OTRAS CARACTERISTICAS</t>
  </si>
  <si>
    <t>-</t>
  </si>
  <si>
    <t>CAFÉ</t>
  </si>
  <si>
    <t>BOLETA DE VENTA</t>
  </si>
  <si>
    <t>001-0007</t>
  </si>
  <si>
    <t xml:space="preserve">TIPO DOCUMENTO 
</t>
  </si>
  <si>
    <t>LENOVO</t>
  </si>
  <si>
    <t>THINKCENTRE</t>
  </si>
  <si>
    <t>BUENO</t>
  </si>
  <si>
    <t>PEQUEÑO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</si>
  <si>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</si>
  <si>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</si>
  <si>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</si>
  <si>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</si>
  <si>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</si>
  <si>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</si>
  <si>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</si>
  <si>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</si>
  <si>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</si>
  <si>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</si>
  <si>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</si>
  <si>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</si>
  <si>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</si>
  <si>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</si>
  <si>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ESTANTE DE MELAMINA</t>
  </si>
  <si>
    <t>MESA DE MADERA</t>
  </si>
  <si>
    <t>PIZARRA ACRILICA</t>
  </si>
  <si>
    <t>COCINA A GAS</t>
  </si>
  <si>
    <t>EQUIPO DE SONIDO</t>
  </si>
  <si>
    <t>REPRODUCTOR (OTROS)</t>
  </si>
  <si>
    <t>LG</t>
  </si>
  <si>
    <t>SAMSUNG</t>
  </si>
  <si>
    <t>A100</t>
  </si>
  <si>
    <t>LG200</t>
  </si>
  <si>
    <t>BLANCO</t>
  </si>
  <si>
    <t>AZUL</t>
  </si>
  <si>
    <t>MALO</t>
  </si>
  <si>
    <t>INDUSTRIAL GRANDE DE 6 HORNILLAS</t>
  </si>
  <si>
    <t>PEQUEÑO DE 3 DIVISIONES</t>
  </si>
  <si>
    <t>GRANDE</t>
  </si>
  <si>
    <t>CIRCULAR</t>
  </si>
  <si>
    <t>INCLUYE 2 CABLES DE CONEXIÓN</t>
  </si>
  <si>
    <t>INCLUYE 1 CABLES DE CONEXIÓN</t>
  </si>
  <si>
    <t>INVENTARIO 2018</t>
  </si>
  <si>
    <t>30/06/2015 00:00:00</t>
  </si>
  <si>
    <t>31/12/2006 00:00:00</t>
  </si>
  <si>
    <t>30/12/2014 00:00:00</t>
  </si>
  <si>
    <t>VALOR INICIAL</t>
  </si>
  <si>
    <t>005</t>
  </si>
  <si>
    <t>ACTA DE DONACION</t>
  </si>
  <si>
    <t>INCLUYE 1 ESTUCHE</t>
  </si>
  <si>
    <t>DONACION ADUANAS</t>
  </si>
  <si>
    <t>DOCUMENTOS DE INGRESO</t>
  </si>
  <si>
    <t>DIRECTOR                                                                                  :</t>
  </si>
  <si>
    <t xml:space="preserve">DESCRIPCION DEL BIEN </t>
  </si>
  <si>
    <t>UBICACIÒN</t>
  </si>
  <si>
    <t>Olla</t>
  </si>
  <si>
    <t>Balde</t>
  </si>
  <si>
    <t>SUTEP 2006 Orurillo</t>
  </si>
  <si>
    <t>CON CINTILLAS</t>
  </si>
  <si>
    <t>Trofeo pequeño</t>
  </si>
  <si>
    <t>Plato de loza</t>
  </si>
  <si>
    <t xml:space="preserve">Trofeo grande </t>
  </si>
  <si>
    <t>HONDO PEQUEÑO</t>
  </si>
  <si>
    <t>DATOS DEL BIEN AUXILIAR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</si>
  <si>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</si>
  <si>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</si>
  <si>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</si>
  <si>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</si>
  <si>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</si>
  <si>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</si>
  <si>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</si>
  <si>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COMPRA MANTENIMIENTO 2019</t>
  </si>
  <si>
    <t>COMPRA APAFA 2019</t>
  </si>
  <si>
    <t>DONACION ADUANAS 2019</t>
  </si>
  <si>
    <t>UNIDAD DE MEDIDA</t>
  </si>
  <si>
    <t>unidad</t>
  </si>
  <si>
    <t>kit de aros x 6</t>
  </si>
  <si>
    <t>rojo</t>
  </si>
  <si>
    <t>Modulo bloques logicos</t>
  </si>
  <si>
    <t>colores diversos</t>
  </si>
  <si>
    <t>modulo</t>
  </si>
  <si>
    <t>kits</t>
  </si>
  <si>
    <t>kit de solidos geometricos</t>
  </si>
  <si>
    <t>juego de colchonetas</t>
  </si>
  <si>
    <t>azul</t>
  </si>
  <si>
    <t>delgados</t>
  </si>
  <si>
    <t>blanco</t>
  </si>
  <si>
    <t>TRANSFERENCIA MINEDU 2019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</si>
  <si>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</si>
  <si>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</si>
  <si>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</si>
  <si>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</si>
  <si>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</si>
  <si>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</si>
  <si>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</si>
  <si>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</si>
  <si>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</si>
  <si>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</si>
  <si>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</si>
  <si>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</si>
  <si>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</si>
  <si>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</si>
  <si>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</si>
  <si>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</si>
  <si>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</si>
  <si>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</si>
  <si>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</si>
  <si>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</si>
  <si>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</si>
  <si>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</si>
  <si>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</si>
  <si>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</si>
  <si>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</si>
  <si>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</si>
  <si>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</si>
  <si>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</si>
  <si>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2012</t>
  </si>
  <si>
    <t>Donacion 2019</t>
  </si>
  <si>
    <t>Donacion municipio 2019</t>
  </si>
  <si>
    <t>Bliblioteca</t>
  </si>
  <si>
    <t>CANTIDAD TOTAL</t>
  </si>
  <si>
    <t>TOTAL S/.</t>
  </si>
  <si>
    <t>PRECIO TOTAL S/.</t>
  </si>
  <si>
    <t>PRECIO UNITARIO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</si>
  <si>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</si>
  <si>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</si>
  <si>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</si>
  <si>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</si>
  <si>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</si>
  <si>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</si>
  <si>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</si>
  <si>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DATOS DEL BIEN CULTURAL</t>
  </si>
  <si>
    <t>ESTADO CONSERV.</t>
  </si>
  <si>
    <t>GANADO MENORES</t>
  </si>
  <si>
    <t>VACA</t>
  </si>
  <si>
    <t>TORO</t>
  </si>
  <si>
    <t>BORREGO</t>
  </si>
  <si>
    <t>CUY</t>
  </si>
  <si>
    <t>LLAMA</t>
  </si>
  <si>
    <t>GALLINA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</si>
</sst>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dd/mm/yyyy;@"/>
    <numFmt numFmtId="168" formatCode="[$-280A]d&quot; de &quot;mmmm&quot; de &quot;yyyy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9" fillId="0" borderId="1" xfId="1" applyFont="1" applyBorder="1"/>
    <xf numFmtId="49" fontId="9" fillId="0" borderId="1" xfId="1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9" fillId="0" borderId="0" xfId="1" applyFont="1" applyBorder="1" applyAlignment="1">
      <alignment horizontal="center"/>
    </xf>
    <xf numFmtId="49" fontId="14" fillId="0" borderId="9" xfId="1" applyNumberFormat="1" applyFont="1" applyBorder="1" applyAlignment="1">
      <alignment horizontal="center"/>
    </xf>
    <xf numFmtId="0" fontId="14" fillId="0" borderId="1" xfId="1" applyFont="1" applyBorder="1"/>
    <xf numFmtId="0" fontId="14" fillId="0" borderId="1" xfId="1" applyFont="1" applyBorder="1" applyAlignment="1">
      <alignment vertical="top" wrapText="1"/>
    </xf>
    <xf numFmtId="2" fontId="14" fillId="0" borderId="1" xfId="1" applyNumberFormat="1" applyFont="1" applyBorder="1" applyAlignment="1">
      <alignment horizontal="right"/>
    </xf>
    <xf numFmtId="4" fontId="13" fillId="0" borderId="1" xfId="4" applyNumberFormat="1" applyFont="1" applyFill="1" applyBorder="1" applyAlignment="1">
      <alignment vertical="center"/>
    </xf>
    <xf numFmtId="49" fontId="13" fillId="0" borderId="6" xfId="1" applyNumberFormat="1" applyFont="1" applyBorder="1" applyAlignment="1">
      <alignment horizontal="center"/>
    </xf>
    <xf numFmtId="0" fontId="13" fillId="0" borderId="7" xfId="1" applyFont="1" applyBorder="1"/>
    <xf numFmtId="0" fontId="13" fillId="0" borderId="7" xfId="1" applyFont="1" applyBorder="1" applyAlignment="1">
      <alignment vertical="top" wrapText="1"/>
    </xf>
    <xf numFmtId="2" fontId="13" fillId="0" borderId="7" xfId="1" applyNumberFormat="1" applyFont="1" applyBorder="1" applyAlignment="1">
      <alignment horizontal="right"/>
    </xf>
    <xf numFmtId="0" fontId="13" fillId="0" borderId="8" xfId="1" applyFont="1" applyBorder="1"/>
    <xf numFmtId="49" fontId="13" fillId="0" borderId="9" xfId="1" applyNumberFormat="1" applyFont="1" applyBorder="1" applyAlignment="1">
      <alignment horizontal="center"/>
    </xf>
    <xf numFmtId="0" fontId="13" fillId="0" borderId="1" xfId="1" applyFont="1" applyBorder="1"/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top" wrapText="1"/>
    </xf>
    <xf numFmtId="2" fontId="13" fillId="0" borderId="1" xfId="1" applyNumberFormat="1" applyFont="1" applyBorder="1" applyAlignment="1">
      <alignment horizontal="right"/>
    </xf>
    <xf numFmtId="0" fontId="13" fillId="0" borderId="10" xfId="1" applyFont="1" applyBorder="1"/>
    <xf numFmtId="166" fontId="13" fillId="0" borderId="1" xfId="4" applyNumberFormat="1" applyFont="1" applyBorder="1" applyAlignment="1">
      <alignment vertical="center" wrapText="1"/>
    </xf>
    <xf numFmtId="166" fontId="13" fillId="0" borderId="1" xfId="4" applyNumberFormat="1" applyFont="1" applyFill="1" applyBorder="1" applyAlignment="1">
      <alignment vertical="center"/>
    </xf>
    <xf numFmtId="49" fontId="13" fillId="0" borderId="1" xfId="4" applyNumberFormat="1" applyFont="1" applyBorder="1" applyAlignment="1">
      <alignment vertical="center" wrapText="1"/>
    </xf>
    <xf numFmtId="0" fontId="13" fillId="0" borderId="1" xfId="1" applyFont="1" applyFill="1" applyBorder="1"/>
    <xf numFmtId="0" fontId="12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/>
    <xf numFmtId="0" fontId="12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0" fontId="0" fillId="0" borderId="0" xfId="0"/>
    <xf numFmtId="0" fontId="16" fillId="0" borderId="1" xfId="1" applyFont="1" applyBorder="1"/>
    <xf numFmtId="49" fontId="16" fillId="0" borderId="1" xfId="1" applyNumberFormat="1" applyFont="1" applyBorder="1" applyAlignment="1">
      <alignment horizontal="center"/>
    </xf>
    <xf numFmtId="0" fontId="6" fillId="4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6" fillId="0" borderId="0" xfId="0" applyFont="1"/>
    <xf numFmtId="0" fontId="16" fillId="0" borderId="0" xfId="1" applyFont="1" applyBorder="1" applyAlignment="1">
      <alignment horizontal="center"/>
    </xf>
    <xf numFmtId="0" fontId="18" fillId="0" borderId="1" xfId="0" applyFont="1" applyBorder="1" applyProtection="1">
      <protection locked="0"/>
    </xf>
    <xf numFmtId="167" fontId="0" fillId="0" borderId="0" xfId="0" applyNumberFormat="1" applyBorder="1"/>
    <xf numFmtId="167" fontId="0" fillId="0" borderId="0" xfId="0" applyNumberFormat="1" applyAlignment="1">
      <alignment vertical="center"/>
    </xf>
    <xf numFmtId="167" fontId="0" fillId="0" borderId="0" xfId="0" applyNumberFormat="1"/>
    <xf numFmtId="167" fontId="6" fillId="4" borderId="11" xfId="0" applyNumberFormat="1" applyFont="1" applyFill="1" applyBorder="1" applyAlignment="1">
      <alignment horizontal="center" vertical="center" wrapText="1"/>
    </xf>
    <xf numFmtId="167" fontId="9" fillId="0" borderId="1" xfId="1" applyNumberFormat="1" applyFont="1" applyBorder="1" applyAlignment="1">
      <alignment horizontal="left"/>
    </xf>
    <xf numFmtId="167" fontId="16" fillId="0" borderId="1" xfId="1" applyNumberFormat="1" applyFont="1" applyBorder="1" applyAlignment="1">
      <alignment horizontal="left"/>
    </xf>
    <xf numFmtId="0" fontId="0" fillId="0" borderId="0" xfId="0" applyFont="1" applyAlignment="1">
      <alignment horizontal="right" vertical="center"/>
    </xf>
    <xf numFmtId="4" fontId="0" fillId="0" borderId="0" xfId="0" applyNumberFormat="1" applyBorder="1"/>
    <xf numFmtId="4" fontId="0" fillId="0" borderId="0" xfId="0" applyNumberFormat="1" applyAlignment="1">
      <alignment vertical="center"/>
    </xf>
    <xf numFmtId="4" fontId="0" fillId="0" borderId="0" xfId="0" applyNumberFormat="1"/>
    <xf numFmtId="4" fontId="6" fillId="4" borderId="11" xfId="0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/>
    <xf numFmtId="49" fontId="9" fillId="0" borderId="1" xfId="1" applyNumberFormat="1" applyFont="1" applyBorder="1"/>
    <xf numFmtId="49" fontId="9" fillId="0" borderId="1" xfId="1" applyNumberFormat="1" applyFont="1" applyBorder="1" applyAlignment="1">
      <alignment horizontal="left"/>
    </xf>
    <xf numFmtId="49" fontId="10" fillId="0" borderId="1" xfId="0" applyNumberFormat="1" applyFont="1" applyBorder="1"/>
    <xf numFmtId="49" fontId="10" fillId="0" borderId="1" xfId="1" applyNumberFormat="1" applyFont="1" applyBorder="1" applyAlignment="1">
      <alignment horizontal="left"/>
    </xf>
    <xf numFmtId="49" fontId="10" fillId="0" borderId="1" xfId="0" applyNumberFormat="1" applyFont="1" applyFill="1" applyBorder="1"/>
    <xf numFmtId="49" fontId="10" fillId="0" borderId="1" xfId="0" applyNumberFormat="1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left"/>
    </xf>
    <xf numFmtId="49" fontId="17" fillId="0" borderId="1" xfId="1" applyNumberFormat="1" applyFont="1" applyBorder="1"/>
    <xf numFmtId="49" fontId="16" fillId="0" borderId="1" xfId="0" applyNumberFormat="1" applyFont="1" applyBorder="1"/>
    <xf numFmtId="49" fontId="16" fillId="0" borderId="1" xfId="1" applyNumberFormat="1" applyFont="1" applyBorder="1" applyAlignment="1">
      <alignment horizontal="left"/>
    </xf>
    <xf numFmtId="49" fontId="16" fillId="0" borderId="1" xfId="0" applyNumberFormat="1" applyFont="1" applyBorder="1" applyAlignment="1">
      <alignment horizontal="center"/>
    </xf>
    <xf numFmtId="49" fontId="16" fillId="0" borderId="1" xfId="1" applyNumberFormat="1" applyFont="1" applyBorder="1"/>
    <xf numFmtId="49" fontId="16" fillId="0" borderId="1" xfId="1" applyNumberFormat="1" applyFont="1" applyFill="1" applyBorder="1" applyAlignment="1">
      <alignment horizontal="left"/>
    </xf>
    <xf numFmtId="49" fontId="17" fillId="0" borderId="1" xfId="0" applyNumberFormat="1" applyFont="1" applyBorder="1" applyProtection="1">
      <protection locked="0"/>
    </xf>
    <xf numFmtId="0" fontId="1" fillId="0" borderId="0" xfId="0" applyFont="1" applyBorder="1" applyAlignment="1">
      <alignment vertical="center"/>
    </xf>
    <xf numFmtId="49" fontId="9" fillId="0" borderId="1" xfId="1" quotePrefix="1" applyNumberFormat="1" applyFont="1" applyBorder="1" applyAlignment="1">
      <alignment horizontal="left"/>
    </xf>
    <xf numFmtId="0" fontId="4" fillId="0" borderId="1" xfId="0" applyFont="1" applyBorder="1" applyProtection="1">
      <protection locked="0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1" applyFont="1" applyBorder="1"/>
    <xf numFmtId="49" fontId="5" fillId="0" borderId="1" xfId="1" applyNumberFormat="1" applyFont="1" applyBorder="1"/>
    <xf numFmtId="49" fontId="5" fillId="0" borderId="1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center"/>
    </xf>
    <xf numFmtId="49" fontId="22" fillId="0" borderId="1" xfId="0" applyNumberFormat="1" applyFont="1" applyBorder="1"/>
    <xf numFmtId="4" fontId="5" fillId="0" borderId="1" xfId="1" applyNumberFormat="1" applyFont="1" applyBorder="1" applyAlignment="1">
      <alignment horizontal="left"/>
    </xf>
    <xf numFmtId="0" fontId="22" fillId="0" borderId="0" xfId="0" applyFont="1"/>
    <xf numFmtId="0" fontId="22" fillId="0" borderId="0" xfId="0" applyFont="1" applyBorder="1"/>
    <xf numFmtId="49" fontId="22" fillId="0" borderId="1" xfId="0" applyNumberFormat="1" applyFont="1" applyFill="1" applyBorder="1"/>
    <xf numFmtId="0" fontId="5" fillId="0" borderId="0" xfId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5" fillId="0" borderId="1" xfId="1" applyNumberFormat="1" applyFont="1" applyFill="1" applyBorder="1" applyAlignment="1">
      <alignment horizontal="left"/>
    </xf>
    <xf numFmtId="0" fontId="23" fillId="0" borderId="1" xfId="1" applyFont="1" applyBorder="1"/>
    <xf numFmtId="49" fontId="23" fillId="0" borderId="1" xfId="1" applyNumberFormat="1" applyFont="1" applyBorder="1"/>
    <xf numFmtId="49" fontId="23" fillId="0" borderId="1" xfId="0" applyNumberFormat="1" applyFont="1" applyBorder="1"/>
    <xf numFmtId="49" fontId="23" fillId="0" borderId="1" xfId="0" applyNumberFormat="1" applyFont="1" applyBorder="1" applyAlignment="1">
      <alignment horizontal="center"/>
    </xf>
    <xf numFmtId="49" fontId="23" fillId="0" borderId="1" xfId="1" applyNumberFormat="1" applyFont="1" applyFill="1" applyBorder="1" applyAlignment="1">
      <alignment horizontal="left"/>
    </xf>
    <xf numFmtId="4" fontId="23" fillId="0" borderId="1" xfId="1" applyNumberFormat="1" applyFont="1" applyBorder="1" applyAlignment="1">
      <alignment horizontal="left"/>
    </xf>
    <xf numFmtId="0" fontId="23" fillId="0" borderId="0" xfId="0" applyFont="1"/>
    <xf numFmtId="0" fontId="23" fillId="0" borderId="0" xfId="1" applyFont="1" applyBorder="1" applyAlignment="1">
      <alignment horizontal="center"/>
    </xf>
    <xf numFmtId="49" fontId="23" fillId="0" borderId="1" xfId="0" applyNumberFormat="1" applyFont="1" applyBorder="1" applyProtection="1">
      <protection locked="0"/>
    </xf>
    <xf numFmtId="49" fontId="8" fillId="0" borderId="1" xfId="0" applyNumberFormat="1" applyFont="1" applyBorder="1"/>
    <xf numFmtId="49" fontId="8" fillId="0" borderId="1" xfId="0" applyNumberFormat="1" applyFont="1" applyFill="1" applyBorder="1"/>
    <xf numFmtId="49" fontId="3" fillId="0" borderId="1" xfId="1" applyNumberFormat="1" applyFont="1" applyFill="1" applyBorder="1" applyAlignment="1">
      <alignment horizontal="left"/>
    </xf>
    <xf numFmtId="49" fontId="25" fillId="0" borderId="1" xfId="1" applyNumberFormat="1" applyFont="1" applyFill="1" applyBorder="1" applyAlignment="1">
      <alignment horizontal="left"/>
    </xf>
    <xf numFmtId="49" fontId="23" fillId="0" borderId="1" xfId="1" applyNumberFormat="1" applyFont="1" applyBorder="1" applyAlignment="1">
      <alignment horizontal="left"/>
    </xf>
    <xf numFmtId="49" fontId="23" fillId="0" borderId="1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right"/>
    </xf>
    <xf numFmtId="3" fontId="22" fillId="0" borderId="2" xfId="0" applyNumberFormat="1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3" fontId="23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Alignment="1">
      <alignment vertical="center"/>
    </xf>
    <xf numFmtId="1" fontId="0" fillId="0" borderId="0" xfId="0" applyNumberFormat="1" applyFont="1" applyAlignment="1">
      <alignment horizontal="right" vertical="center"/>
    </xf>
    <xf numFmtId="1" fontId="5" fillId="0" borderId="1" xfId="1" applyNumberFormat="1" applyFont="1" applyBorder="1" applyAlignment="1">
      <alignment horizontal="center"/>
    </xf>
    <xf numFmtId="1" fontId="23" fillId="0" borderId="1" xfId="1" applyNumberFormat="1" applyFont="1" applyBorder="1" applyAlignment="1">
      <alignment horizontal="center"/>
    </xf>
    <xf numFmtId="1" fontId="0" fillId="0" borderId="0" xfId="0" applyNumberFormat="1" applyBorder="1"/>
    <xf numFmtId="0" fontId="26" fillId="0" borderId="0" xfId="0" applyFont="1"/>
    <xf numFmtId="4" fontId="9" fillId="0" borderId="1" xfId="1" applyNumberFormat="1" applyFont="1" applyBorder="1" applyAlignment="1">
      <alignment horizontal="right"/>
    </xf>
    <xf numFmtId="4" fontId="16" fillId="0" borderId="1" xfId="1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5" fillId="0" borderId="1" xfId="1" applyNumberFormat="1" applyFont="1" applyBorder="1" applyAlignment="1">
      <alignment horizontal="right"/>
    </xf>
    <xf numFmtId="4" fontId="23" fillId="0" borderId="1" xfId="1" applyNumberFormat="1" applyFont="1" applyBorder="1" applyAlignment="1">
      <alignment horizontal="right"/>
    </xf>
    <xf numFmtId="4" fontId="19" fillId="0" borderId="1" xfId="0" applyNumberFormat="1" applyFont="1" applyBorder="1" applyAlignment="1">
      <alignment horizontal="right"/>
    </xf>
    <xf numFmtId="0" fontId="27" fillId="3" borderId="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1" fontId="27" fillId="3" borderId="11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Alignment="1">
      <alignment horizontal="left" vertical="center"/>
    </xf>
    <xf numFmtId="0" fontId="12" fillId="5" borderId="12" xfId="1" applyFont="1" applyFill="1" applyBorder="1" applyAlignment="1">
      <alignment horizontal="center" vertical="center"/>
    </xf>
    <xf numFmtId="0" fontId="12" fillId="5" borderId="13" xfId="1" applyFont="1" applyFill="1" applyBorder="1" applyAlignment="1">
      <alignment horizontal="center" vertical="center"/>
    </xf>
    <xf numFmtId="0" fontId="12" fillId="5" borderId="13" xfId="1" applyFont="1" applyFill="1" applyBorder="1" applyAlignment="1">
      <alignment horizontal="center" vertical="center" wrapText="1"/>
    </xf>
    <xf numFmtId="0" fontId="12" fillId="5" borderId="14" xfId="1" applyFont="1" applyFill="1" applyBorder="1" applyAlignment="1">
      <alignment horizontal="center" vertical="center"/>
    </xf>
    <xf numFmtId="0" fontId="28" fillId="0" borderId="0" xfId="0" applyFont="1" applyBorder="1"/>
    <xf numFmtId="49" fontId="14" fillId="0" borderId="18" xfId="1" applyNumberFormat="1" applyFont="1" applyBorder="1" applyAlignment="1">
      <alignment horizontal="center"/>
    </xf>
    <xf numFmtId="0" fontId="14" fillId="0" borderId="5" xfId="1" applyFont="1" applyBorder="1"/>
    <xf numFmtId="0" fontId="14" fillId="0" borderId="5" xfId="1" applyFont="1" applyBorder="1" applyAlignment="1">
      <alignment vertical="top" wrapText="1"/>
    </xf>
    <xf numFmtId="2" fontId="14" fillId="0" borderId="5" xfId="1" applyNumberFormat="1" applyFont="1" applyBorder="1" applyAlignment="1">
      <alignment horizontal="right"/>
    </xf>
    <xf numFmtId="0" fontId="13" fillId="0" borderId="19" xfId="1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9" fillId="5" borderId="1" xfId="0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left" vertical="center"/>
    </xf>
    <xf numFmtId="0" fontId="19" fillId="7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168" fontId="24" fillId="0" borderId="0" xfId="0" applyNumberFormat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9" fillId="5" borderId="2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2" fillId="6" borderId="15" xfId="1" applyFont="1" applyFill="1" applyBorder="1" applyAlignment="1">
      <alignment horizontal="left" vertical="center"/>
    </xf>
    <xf numFmtId="0" fontId="12" fillId="6" borderId="16" xfId="1" applyFont="1" applyFill="1" applyBorder="1" applyAlignment="1">
      <alignment horizontal="left" vertical="center"/>
    </xf>
    <xf numFmtId="0" fontId="12" fillId="6" borderId="17" xfId="1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0</xdr:col>
      <xdr:colOff>104773</xdr:colOff>
      <xdr:row>21</xdr:row>
      <xdr:rowOff>133350</xdr:rowOff>
    </xdr:from>
    <xdr:to>
      <xdr:col>2</xdr:col>
      <xdr:colOff>200025</xdr:colOff>
      <xdr:row>26</xdr:row>
      <xdr:rowOff>123825</xdr:rowOff>
    </xdr:to>
    <xdr:sp macro="" textlink="">
      <xdr:nvSpPr>
        <xdr:cNvPr id="5" name="4 Rectángulo redondeado"/>
        <xdr:cNvSpPr/>
      </xdr:nvSpPr>
      <xdr:spPr>
        <a:xfrm>
          <a:off x="104773" y="4391025"/>
          <a:ext cx="1362077" cy="9429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NO</a:t>
          </a:r>
          <a:r>
            <a:rPr lang="es-PE" sz="1000" b="1" baseline="0">
              <a:solidFill>
                <a:sysClr val="windowText" lastClr="000000"/>
              </a:solidFill>
            </a:rPr>
            <a:t> COLOCAR PARA BIENES INGRESADOS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266700</xdr:colOff>
      <xdr:row>20</xdr:row>
      <xdr:rowOff>0</xdr:rowOff>
    </xdr:from>
    <xdr:to>
      <xdr:col>1</xdr:col>
      <xdr:colOff>571500</xdr:colOff>
      <xdr:row>21</xdr:row>
      <xdr:rowOff>114300</xdr:rowOff>
    </xdr:to>
    <xdr:sp macro="" textlink="">
      <xdr:nvSpPr>
        <xdr:cNvPr id="6" name="5 Flecha derecha"/>
        <xdr:cNvSpPr/>
      </xdr:nvSpPr>
      <xdr:spPr>
        <a:xfrm rot="16200000">
          <a:off x="590550" y="4067175"/>
          <a:ext cx="304800" cy="3048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57150</xdr:colOff>
      <xdr:row>16</xdr:row>
      <xdr:rowOff>57150</xdr:rowOff>
    </xdr:from>
    <xdr:to>
      <xdr:col>1</xdr:col>
      <xdr:colOff>866775</xdr:colOff>
      <xdr:row>18</xdr:row>
      <xdr:rowOff>152400</xdr:rowOff>
    </xdr:to>
    <xdr:cxnSp macro="">
      <xdr:nvCxnSpPr>
        <xdr:cNvPr id="4" name="3 Conector recto"/>
        <xdr:cNvCxnSpPr/>
      </xdr:nvCxnSpPr>
      <xdr:spPr>
        <a:xfrm>
          <a:off x="361950" y="3524250"/>
          <a:ext cx="809625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9526</xdr:colOff>
      <xdr:row>16</xdr:row>
      <xdr:rowOff>0</xdr:rowOff>
    </xdr:from>
    <xdr:to>
      <xdr:col>15</xdr:col>
      <xdr:colOff>161925</xdr:colOff>
      <xdr:row>19</xdr:row>
      <xdr:rowOff>28575</xdr:rowOff>
    </xdr:to>
    <xdr:sp macro="" textlink="">
      <xdr:nvSpPr>
        <xdr:cNvPr id="7" name="6 Cerrar llave"/>
        <xdr:cNvSpPr/>
      </xdr:nvSpPr>
      <xdr:spPr>
        <a:xfrm>
          <a:off x="14144626" y="3305175"/>
          <a:ext cx="152399" cy="600075"/>
        </a:xfrm>
        <a:prstGeom prst="rightBrace">
          <a:avLst>
            <a:gd name="adj1" fmla="val 41666"/>
            <a:gd name="adj2" fmla="val 47850"/>
          </a:avLst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15</xdr:col>
      <xdr:colOff>171450</xdr:colOff>
      <xdr:row>15</xdr:row>
      <xdr:rowOff>161926</xdr:rowOff>
    </xdr:from>
    <xdr:to>
      <xdr:col>16</xdr:col>
      <xdr:colOff>361950</xdr:colOff>
      <xdr:row>19</xdr:row>
      <xdr:rowOff>28576</xdr:rowOff>
    </xdr:to>
    <xdr:sp macro="" textlink="">
      <xdr:nvSpPr>
        <xdr:cNvPr id="10" name="9 Rectángulo redondeado"/>
        <xdr:cNvSpPr/>
      </xdr:nvSpPr>
      <xdr:spPr>
        <a:xfrm>
          <a:off x="13696950" y="3286126"/>
          <a:ext cx="952500" cy="62865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BIENES INGRESADOS</a:t>
          </a:r>
          <a:r>
            <a:rPr lang="es-PE" sz="1000" b="1" baseline="0">
              <a:solidFill>
                <a:sysClr val="windowText" lastClr="000000"/>
              </a:solidFill>
            </a:rPr>
            <a:t>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447675</xdr:colOff>
      <xdr:row>29</xdr:row>
      <xdr:rowOff>60916</xdr:rowOff>
    </xdr:from>
    <xdr:to>
      <xdr:col>13</xdr:col>
      <xdr:colOff>511026</xdr:colOff>
      <xdr:row>35</xdr:row>
      <xdr:rowOff>172450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5842591"/>
          <a:ext cx="10474176" cy="1254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21</xdr:row>
      <xdr:rowOff>123825</xdr:rowOff>
    </xdr:from>
    <xdr:to>
      <xdr:col>0</xdr:col>
      <xdr:colOff>819150</xdr:colOff>
      <xdr:row>22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14</xdr:col>
      <xdr:colOff>9526</xdr:colOff>
      <xdr:row>14</xdr:row>
      <xdr:rowOff>180975</xdr:rowOff>
    </xdr:from>
    <xdr:to>
      <xdr:col>14</xdr:col>
      <xdr:colOff>161925</xdr:colOff>
      <xdr:row>22</xdr:row>
      <xdr:rowOff>28575</xdr:rowOff>
    </xdr:to>
    <xdr:sp macro="" textlink="">
      <xdr:nvSpPr>
        <xdr:cNvPr id="6" name="5 Cerrar llave"/>
        <xdr:cNvSpPr/>
      </xdr:nvSpPr>
      <xdr:spPr>
        <a:xfrm>
          <a:off x="13535026" y="3305175"/>
          <a:ext cx="152399" cy="609600"/>
        </a:xfrm>
        <a:prstGeom prst="rightBrace">
          <a:avLst>
            <a:gd name="adj1" fmla="val 41666"/>
            <a:gd name="adj2" fmla="val 47850"/>
          </a:avLst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14</xdr:col>
      <xdr:colOff>200026</xdr:colOff>
      <xdr:row>15</xdr:row>
      <xdr:rowOff>114301</xdr:rowOff>
    </xdr:from>
    <xdr:to>
      <xdr:col>15</xdr:col>
      <xdr:colOff>457200</xdr:colOff>
      <xdr:row>21</xdr:row>
      <xdr:rowOff>76201</xdr:rowOff>
    </xdr:to>
    <xdr:sp macro="" textlink="">
      <xdr:nvSpPr>
        <xdr:cNvPr id="7" name="6 Rectángulo redondeado"/>
        <xdr:cNvSpPr/>
      </xdr:nvSpPr>
      <xdr:spPr>
        <a:xfrm>
          <a:off x="11706226" y="3200401"/>
          <a:ext cx="1019174" cy="87630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BIENES</a:t>
          </a:r>
          <a:r>
            <a:rPr lang="es-PE" sz="1000" b="1" baseline="0">
              <a:solidFill>
                <a:sysClr val="windowText" lastClr="000000"/>
              </a:solidFill>
            </a:rPr>
            <a:t> AUXILIARES </a:t>
          </a:r>
          <a:r>
            <a:rPr lang="es-PE" sz="1000" b="1">
              <a:solidFill>
                <a:sysClr val="windowText" lastClr="000000"/>
              </a:solidFill>
            </a:rPr>
            <a:t>INGRESADOS</a:t>
          </a:r>
          <a:r>
            <a:rPr lang="es-PE" sz="1000" b="1" baseline="0">
              <a:solidFill>
                <a:sysClr val="windowText" lastClr="000000"/>
              </a:solidFill>
            </a:rPr>
            <a:t>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733425</xdr:colOff>
      <xdr:row>27</xdr:row>
      <xdr:rowOff>66593</xdr:rowOff>
    </xdr:from>
    <xdr:to>
      <xdr:col>12</xdr:col>
      <xdr:colOff>123825</xdr:colOff>
      <xdr:row>34</xdr:row>
      <xdr:rowOff>9524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52100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209552</xdr:colOff>
      <xdr:row>21</xdr:row>
      <xdr:rowOff>127144</xdr:rowOff>
    </xdr:from>
    <xdr:to>
      <xdr:col>9</xdr:col>
      <xdr:colOff>1095375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2" y="4241944"/>
          <a:ext cx="9334498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33</xdr:row>
      <xdr:rowOff>142875</xdr:rowOff>
    </xdr:from>
    <xdr:to>
      <xdr:col>10</xdr:col>
      <xdr:colOff>219073</xdr:colOff>
      <xdr:row>40</xdr:row>
      <xdr:rowOff>6849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800850"/>
          <a:ext cx="91535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20"/>
  <sheetViews>
    <sheetView tabSelected="1" view="pageBreakPreview" topLeftCell="C1" zoomScaleNormal="100" zoomScaleSheetLayoutView="100" workbookViewId="0">
      <selection activeCell="F2" sqref="F2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1.570312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25.5703125" style="4" customWidth="1"/>
    <col min="11" max="11" width="20.5703125" style="4" customWidth="1"/>
    <col min="12" max="12" width="15.5703125" style="4" customWidth="1"/>
    <col min="13" max="13" width="9.5703125" style="4" customWidth="1"/>
    <col min="14" max="14" width="14.5703125" style="46" customWidth="1"/>
    <col min="15" max="15" width="9.42578125" style="53" customWidth="1"/>
  </cols>
  <sheetData>
    <row r="1" spans="1:17" s="38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6"/>
      <c r="O1" s="53"/>
    </row>
    <row r="2" spans="1:17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  <c r="N2" s="47"/>
      <c r="O2" s="54"/>
    </row>
    <row r="3" spans="1:17" s="38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47"/>
      <c r="O3" s="54"/>
    </row>
    <row r="4" spans="1:17" x14ac:dyDescent="0.25">
      <c r="A4" s="42" t="s">
        <v>219</v>
      </c>
      <c r="B4" s="5"/>
      <c r="C4" s="3"/>
      <c r="D4" s="141" t="s">
        <v>104</v>
      </c>
      <c r="E4" s="141"/>
      <c r="F4" s="141"/>
      <c r="G4" s="141"/>
      <c r="H4" s="141"/>
      <c r="I4" s="141"/>
      <c r="J4" s="142"/>
      <c r="K4" s="1"/>
      <c r="L4" s="1"/>
      <c r="M4" s="1"/>
      <c r="N4" s="47"/>
      <c r="O4" s="54"/>
    </row>
    <row r="5" spans="1:17" s="38" customFormat="1" x14ac:dyDescent="0.25">
      <c r="A5" s="42" t="s">
        <v>220</v>
      </c>
      <c r="B5" s="5"/>
      <c r="C5" s="3"/>
      <c r="D5" s="143" t="s">
        <v>104</v>
      </c>
      <c r="E5" s="141"/>
      <c r="F5" s="141"/>
      <c r="G5" s="141"/>
      <c r="H5" s="141"/>
      <c r="I5" s="141"/>
      <c r="J5" s="142"/>
      <c r="K5" s="1"/>
      <c r="L5" s="1"/>
      <c r="M5" s="52" t="s">
        <v>103</v>
      </c>
      <c r="N5" s="145">
        <f ca="1">TODAY()</f>
        <v>44181</v>
      </c>
      <c r="O5" s="145"/>
    </row>
    <row r="6" spans="1:17" x14ac:dyDescent="0.25">
      <c r="A6" s="2" t="s">
        <v>142</v>
      </c>
      <c r="B6" s="5"/>
      <c r="C6" s="3"/>
      <c r="D6" s="143" t="s">
        <v>104</v>
      </c>
      <c r="E6" s="141"/>
      <c r="F6" s="141"/>
      <c r="G6" s="141"/>
      <c r="H6" s="141"/>
      <c r="I6" s="141"/>
      <c r="J6" s="142"/>
      <c r="K6" s="1"/>
      <c r="L6" s="1"/>
      <c r="M6" s="1"/>
      <c r="N6" s="47"/>
      <c r="O6" s="54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  <c r="N7" s="48"/>
      <c r="O7" s="55"/>
    </row>
    <row r="8" spans="1:17" ht="18" customHeight="1" x14ac:dyDescent="0.25">
      <c r="A8" s="144" t="s">
        <v>1</v>
      </c>
      <c r="B8" s="144"/>
      <c r="C8" s="144"/>
      <c r="D8" s="144"/>
      <c r="E8" s="144"/>
      <c r="F8" s="144"/>
      <c r="G8" s="144"/>
      <c r="H8" s="144"/>
      <c r="I8" s="144"/>
      <c r="J8" s="144"/>
      <c r="K8" s="146" t="s">
        <v>141</v>
      </c>
      <c r="L8" s="146"/>
      <c r="M8" s="146"/>
      <c r="N8" s="146"/>
      <c r="O8" s="146"/>
    </row>
    <row r="9" spans="1:17" s="6" customFormat="1" ht="48" customHeight="1" x14ac:dyDescent="0.2">
      <c r="A9" s="7" t="s">
        <v>30</v>
      </c>
      <c r="B9" s="7" t="s">
        <v>99</v>
      </c>
      <c r="C9" s="7" t="s">
        <v>105</v>
      </c>
      <c r="D9" s="7" t="s">
        <v>0</v>
      </c>
      <c r="E9" s="7" t="s">
        <v>2</v>
      </c>
      <c r="F9" s="7" t="s">
        <v>3</v>
      </c>
      <c r="G9" s="7" t="s">
        <v>27</v>
      </c>
      <c r="H9" s="7" t="s">
        <v>4</v>
      </c>
      <c r="I9" s="7" t="s">
        <v>222</v>
      </c>
      <c r="J9" s="7" t="s">
        <v>89</v>
      </c>
      <c r="K9" s="41" t="s">
        <v>23</v>
      </c>
      <c r="L9" s="41" t="s">
        <v>94</v>
      </c>
      <c r="M9" s="41" t="s">
        <v>29</v>
      </c>
      <c r="N9" s="49" t="s">
        <v>22</v>
      </c>
      <c r="O9" s="56" t="s">
        <v>136</v>
      </c>
    </row>
    <row r="10" spans="1:17" s="10" customFormat="1" ht="12.75" x14ac:dyDescent="0.2">
      <c r="A10" s="8">
        <v>1</v>
      </c>
      <c r="B10" s="74" t="s">
        <v>106</v>
      </c>
      <c r="C10" s="57" t="s">
        <v>113</v>
      </c>
      <c r="D10" s="58" t="s">
        <v>90</v>
      </c>
      <c r="E10" s="59" t="s">
        <v>5</v>
      </c>
      <c r="F10" s="60" t="s">
        <v>90</v>
      </c>
      <c r="G10" s="59" t="s">
        <v>10</v>
      </c>
      <c r="H10" s="58" t="s">
        <v>91</v>
      </c>
      <c r="I10" s="9" t="s">
        <v>20</v>
      </c>
      <c r="J10" s="60" t="s">
        <v>127</v>
      </c>
      <c r="K10" s="9" t="s">
        <v>132</v>
      </c>
      <c r="L10" s="59" t="s">
        <v>12</v>
      </c>
      <c r="M10" s="59">
        <v>250</v>
      </c>
      <c r="N10" s="50" t="s">
        <v>133</v>
      </c>
      <c r="O10" s="120">
        <v>350</v>
      </c>
    </row>
    <row r="11" spans="1:17" s="10" customFormat="1" ht="12.75" x14ac:dyDescent="0.2">
      <c r="A11" s="8">
        <v>2</v>
      </c>
      <c r="B11" s="74" t="s">
        <v>107</v>
      </c>
      <c r="C11" s="57" t="s">
        <v>113</v>
      </c>
      <c r="D11" s="58" t="s">
        <v>90</v>
      </c>
      <c r="E11" s="59" t="s">
        <v>90</v>
      </c>
      <c r="F11" s="60" t="s">
        <v>90</v>
      </c>
      <c r="G11" s="59" t="s">
        <v>87</v>
      </c>
      <c r="H11" s="58" t="s">
        <v>91</v>
      </c>
      <c r="I11" s="9" t="s">
        <v>20</v>
      </c>
      <c r="J11" s="60" t="s">
        <v>128</v>
      </c>
      <c r="K11" s="9" t="s">
        <v>132</v>
      </c>
      <c r="L11" s="59" t="s">
        <v>14</v>
      </c>
      <c r="M11" s="73" t="s">
        <v>137</v>
      </c>
      <c r="N11" s="50" t="s">
        <v>133</v>
      </c>
      <c r="O11" s="120">
        <v>200</v>
      </c>
    </row>
    <row r="12" spans="1:17" s="10" customFormat="1" ht="12.75" x14ac:dyDescent="0.2">
      <c r="A12" s="8">
        <v>3</v>
      </c>
      <c r="B12" s="74" t="s">
        <v>108</v>
      </c>
      <c r="C12" s="57" t="s">
        <v>114</v>
      </c>
      <c r="D12" s="58" t="s">
        <v>90</v>
      </c>
      <c r="E12" s="59" t="s">
        <v>90</v>
      </c>
      <c r="F12" s="60" t="s">
        <v>90</v>
      </c>
      <c r="G12" s="59" t="s">
        <v>88</v>
      </c>
      <c r="H12" s="58" t="s">
        <v>11</v>
      </c>
      <c r="I12" s="9" t="s">
        <v>20</v>
      </c>
      <c r="J12" s="60" t="s">
        <v>129</v>
      </c>
      <c r="K12" s="9" t="s">
        <v>132</v>
      </c>
      <c r="L12" s="59" t="s">
        <v>13</v>
      </c>
      <c r="M12" s="59" t="s">
        <v>17</v>
      </c>
      <c r="N12" s="50" t="s">
        <v>134</v>
      </c>
      <c r="O12" s="120">
        <v>150</v>
      </c>
      <c r="Q12" s="11"/>
    </row>
    <row r="13" spans="1:17" s="10" customFormat="1" ht="12.75" x14ac:dyDescent="0.2">
      <c r="A13" s="8">
        <v>4</v>
      </c>
      <c r="B13" s="74" t="s">
        <v>109</v>
      </c>
      <c r="C13" s="57" t="s">
        <v>115</v>
      </c>
      <c r="D13" s="58" t="s">
        <v>90</v>
      </c>
      <c r="E13" s="59" t="s">
        <v>90</v>
      </c>
      <c r="F13" s="59" t="s">
        <v>90</v>
      </c>
      <c r="G13" s="61" t="s">
        <v>87</v>
      </c>
      <c r="H13" s="58" t="s">
        <v>123</v>
      </c>
      <c r="I13" s="9" t="s">
        <v>125</v>
      </c>
      <c r="J13" s="62" t="s">
        <v>98</v>
      </c>
      <c r="K13" s="9" t="s">
        <v>132</v>
      </c>
      <c r="L13" s="59" t="s">
        <v>14</v>
      </c>
      <c r="M13" s="59" t="s">
        <v>18</v>
      </c>
      <c r="N13" s="50" t="s">
        <v>135</v>
      </c>
      <c r="O13" s="120">
        <v>120</v>
      </c>
      <c r="Q13" s="11"/>
    </row>
    <row r="14" spans="1:17" s="10" customFormat="1" ht="12.75" x14ac:dyDescent="0.2">
      <c r="A14" s="8">
        <v>5</v>
      </c>
      <c r="B14" s="74" t="s">
        <v>110</v>
      </c>
      <c r="C14" s="57" t="s">
        <v>115</v>
      </c>
      <c r="D14" s="58" t="s">
        <v>90</v>
      </c>
      <c r="E14" s="59" t="s">
        <v>90</v>
      </c>
      <c r="F14" s="59" t="s">
        <v>90</v>
      </c>
      <c r="G14" s="9" t="s">
        <v>90</v>
      </c>
      <c r="H14" s="58" t="s">
        <v>123</v>
      </c>
      <c r="I14" s="9" t="s">
        <v>97</v>
      </c>
      <c r="J14" s="62" t="s">
        <v>98</v>
      </c>
      <c r="K14" s="9" t="s">
        <v>132</v>
      </c>
      <c r="L14" s="59" t="s">
        <v>26</v>
      </c>
      <c r="M14" s="59" t="s">
        <v>19</v>
      </c>
      <c r="N14" s="50" t="s">
        <v>135</v>
      </c>
      <c r="O14" s="120">
        <v>120</v>
      </c>
      <c r="Q14" s="12"/>
    </row>
    <row r="15" spans="1:17" s="10" customFormat="1" ht="12.75" x14ac:dyDescent="0.2">
      <c r="A15" s="8">
        <v>6</v>
      </c>
      <c r="B15" s="74" t="s">
        <v>111</v>
      </c>
      <c r="C15" s="57" t="s">
        <v>116</v>
      </c>
      <c r="D15" s="60" t="s">
        <v>90</v>
      </c>
      <c r="E15" s="60" t="s">
        <v>90</v>
      </c>
      <c r="F15" s="60" t="s">
        <v>90</v>
      </c>
      <c r="G15" s="63" t="s">
        <v>90</v>
      </c>
      <c r="H15" s="58" t="s">
        <v>123</v>
      </c>
      <c r="I15" s="9" t="s">
        <v>20</v>
      </c>
      <c r="J15" s="64" t="s">
        <v>126</v>
      </c>
      <c r="K15" s="9" t="s">
        <v>132</v>
      </c>
      <c r="L15" s="59" t="s">
        <v>14</v>
      </c>
      <c r="M15" s="73" t="s">
        <v>137</v>
      </c>
      <c r="N15" s="50" t="s">
        <v>133</v>
      </c>
      <c r="O15" s="120">
        <v>300</v>
      </c>
      <c r="Q15" s="12"/>
    </row>
    <row r="16" spans="1:17" s="10" customFormat="1" ht="12.75" x14ac:dyDescent="0.2">
      <c r="A16" s="8">
        <v>7</v>
      </c>
      <c r="B16" s="74" t="s">
        <v>112</v>
      </c>
      <c r="C16" s="57" t="s">
        <v>116</v>
      </c>
      <c r="D16" s="60" t="s">
        <v>90</v>
      </c>
      <c r="E16" s="60" t="s">
        <v>90</v>
      </c>
      <c r="F16" s="60" t="s">
        <v>90</v>
      </c>
      <c r="G16" s="63" t="s">
        <v>90</v>
      </c>
      <c r="H16" s="58" t="s">
        <v>124</v>
      </c>
      <c r="I16" s="9" t="s">
        <v>20</v>
      </c>
      <c r="J16" s="64" t="s">
        <v>126</v>
      </c>
      <c r="K16" s="9" t="s">
        <v>132</v>
      </c>
      <c r="L16" s="59" t="s">
        <v>92</v>
      </c>
      <c r="M16" s="59" t="s">
        <v>24</v>
      </c>
      <c r="N16" s="50" t="s">
        <v>135</v>
      </c>
      <c r="O16" s="120">
        <v>300</v>
      </c>
      <c r="Q16" s="12"/>
    </row>
    <row r="17" spans="1:17" s="43" customFormat="1" x14ac:dyDescent="0.25">
      <c r="A17" s="39">
        <v>8</v>
      </c>
      <c r="B17" s="45"/>
      <c r="C17" s="65" t="s">
        <v>117</v>
      </c>
      <c r="D17" s="66" t="s">
        <v>119</v>
      </c>
      <c r="E17" s="66" t="s">
        <v>121</v>
      </c>
      <c r="F17" s="67" t="s">
        <v>7</v>
      </c>
      <c r="G17" s="68" t="s">
        <v>90</v>
      </c>
      <c r="H17" s="69" t="s">
        <v>6</v>
      </c>
      <c r="I17" s="40" t="s">
        <v>20</v>
      </c>
      <c r="J17" s="70" t="s">
        <v>130</v>
      </c>
      <c r="K17" s="40" t="s">
        <v>15</v>
      </c>
      <c r="L17" s="67" t="s">
        <v>92</v>
      </c>
      <c r="M17" s="67" t="s">
        <v>93</v>
      </c>
      <c r="N17" s="51">
        <v>43467</v>
      </c>
      <c r="O17" s="121">
        <v>300</v>
      </c>
      <c r="Q17" s="44"/>
    </row>
    <row r="18" spans="1:17" s="43" customFormat="1" x14ac:dyDescent="0.25">
      <c r="A18" s="39">
        <v>9</v>
      </c>
      <c r="B18" s="45"/>
      <c r="C18" s="71" t="s">
        <v>117</v>
      </c>
      <c r="D18" s="66" t="s">
        <v>120</v>
      </c>
      <c r="E18" s="69" t="s">
        <v>122</v>
      </c>
      <c r="F18" s="67" t="s">
        <v>8</v>
      </c>
      <c r="G18" s="68" t="s">
        <v>90</v>
      </c>
      <c r="H18" s="69" t="s">
        <v>6</v>
      </c>
      <c r="I18" s="40" t="s">
        <v>97</v>
      </c>
      <c r="J18" s="70" t="s">
        <v>139</v>
      </c>
      <c r="K18" s="40" t="s">
        <v>16</v>
      </c>
      <c r="L18" s="67" t="s">
        <v>92</v>
      </c>
      <c r="M18" s="67" t="s">
        <v>25</v>
      </c>
      <c r="N18" s="51">
        <v>43585</v>
      </c>
      <c r="O18" s="121">
        <v>100</v>
      </c>
      <c r="Q18" s="44"/>
    </row>
    <row r="19" spans="1:17" s="43" customFormat="1" x14ac:dyDescent="0.25">
      <c r="A19" s="39">
        <v>10</v>
      </c>
      <c r="B19" s="45"/>
      <c r="C19" s="71" t="s">
        <v>118</v>
      </c>
      <c r="D19" s="66" t="s">
        <v>95</v>
      </c>
      <c r="E19" s="69" t="s">
        <v>96</v>
      </c>
      <c r="F19" s="67" t="s">
        <v>21</v>
      </c>
      <c r="G19" s="68" t="s">
        <v>90</v>
      </c>
      <c r="H19" s="69" t="s">
        <v>9</v>
      </c>
      <c r="I19" s="40" t="s">
        <v>97</v>
      </c>
      <c r="J19" s="70" t="s">
        <v>131</v>
      </c>
      <c r="K19" s="40" t="s">
        <v>140</v>
      </c>
      <c r="L19" s="67" t="s">
        <v>138</v>
      </c>
      <c r="M19" s="67" t="s">
        <v>19</v>
      </c>
      <c r="N19" s="51">
        <v>43697</v>
      </c>
      <c r="O19" s="121">
        <v>2000</v>
      </c>
      <c r="Q19" s="44"/>
    </row>
    <row r="20" spans="1:17" ht="18" customHeight="1" x14ac:dyDescent="0.25">
      <c r="A20" s="140" t="s">
        <v>211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22">
        <f>SUM(O10:O19)</f>
        <v>3940</v>
      </c>
    </row>
  </sheetData>
  <mergeCells count="7">
    <mergeCell ref="A20:N20"/>
    <mergeCell ref="D4:J4"/>
    <mergeCell ref="D6:J6"/>
    <mergeCell ref="A8:J8"/>
    <mergeCell ref="N5:O5"/>
    <mergeCell ref="D5:J5"/>
    <mergeCell ref="K8:O8"/>
  </mergeCells>
  <dataValidations disablePrompts="1" count="1">
    <dataValidation type="custom" allowBlank="1" showInputMessage="1" showErrorMessage="1" sqref="C17">
      <formula1>"BUSCAR('ANEXO-3 BS CULTURAL'!B11:B14"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70" orientation="landscape" r:id="rId1"/>
  <headerFooter>
    <oddHeader>&amp;L&amp;14&amp;GUE. 302 Region Puno - Educación Melgar&amp;C&amp;"Arial,Negrita"&amp;16ANEXO Nº 01&amp;"Arial Black,Normal"&amp;15
INVENTARIO DE BIENES PATRIMONIALES 2020</oddHeader>
    <oddFooter>Página &amp;P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23"/>
  <sheetViews>
    <sheetView view="pageBreakPreview" zoomScale="110" zoomScaleNormal="110" zoomScaleSheetLayoutView="110" workbookViewId="0">
      <selection activeCell="F1" sqref="F1"/>
    </sheetView>
  </sheetViews>
  <sheetFormatPr baseColWidth="10" defaultRowHeight="15" x14ac:dyDescent="0.25"/>
  <cols>
    <col min="1" max="1" width="4.5703125" style="4" customWidth="1"/>
    <col min="2" max="2" width="24.4257812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42578125" style="4" customWidth="1"/>
    <col min="8" max="8" width="19.85546875" style="4" customWidth="1"/>
    <col min="9" max="9" width="15.7109375" style="4" customWidth="1"/>
    <col min="10" max="10" width="26.85546875" style="4" customWidth="1"/>
    <col min="11" max="11" width="9.85546875" style="4" customWidth="1"/>
    <col min="12" max="12" width="9.28515625" style="118" customWidth="1"/>
    <col min="13" max="13" width="9.5703125" style="4" customWidth="1"/>
    <col min="14" max="14" width="10.7109375" style="4" customWidth="1"/>
    <col min="15" max="16384" width="11.42578125" style="38"/>
  </cols>
  <sheetData>
    <row r="2" spans="1:16" x14ac:dyDescent="0.25">
      <c r="A2" s="1"/>
      <c r="B2" s="1"/>
      <c r="C2" s="1"/>
      <c r="D2" s="1"/>
      <c r="E2" s="38"/>
      <c r="F2" s="1"/>
      <c r="G2" s="1"/>
      <c r="H2" s="1"/>
      <c r="I2" s="1"/>
      <c r="J2" s="1"/>
      <c r="K2" s="1"/>
      <c r="L2" s="114"/>
      <c r="M2" s="1"/>
      <c r="N2" s="1"/>
    </row>
    <row r="3" spans="1:16" x14ac:dyDescent="0.25">
      <c r="A3" s="1"/>
      <c r="B3" s="1"/>
      <c r="C3" s="1"/>
      <c r="D3" s="1"/>
      <c r="E3" s="38"/>
      <c r="F3" s="1"/>
      <c r="G3" s="1"/>
      <c r="H3" s="1"/>
      <c r="I3" s="1"/>
      <c r="J3" s="1"/>
      <c r="K3" s="1"/>
      <c r="L3" s="114"/>
      <c r="M3" s="1"/>
      <c r="N3" s="1"/>
    </row>
    <row r="4" spans="1:16" x14ac:dyDescent="0.25">
      <c r="A4" s="42" t="s">
        <v>100</v>
      </c>
      <c r="B4" s="3"/>
      <c r="C4" s="141" t="s">
        <v>104</v>
      </c>
      <c r="D4" s="141"/>
      <c r="E4" s="141"/>
      <c r="F4" s="141"/>
      <c r="G4" s="141"/>
      <c r="H4" s="141"/>
      <c r="I4" s="142"/>
      <c r="J4" s="72"/>
      <c r="K4" s="72"/>
      <c r="L4" s="114"/>
      <c r="M4" s="1"/>
      <c r="N4" s="1"/>
    </row>
    <row r="5" spans="1:16" x14ac:dyDescent="0.25">
      <c r="A5" s="42" t="s">
        <v>101</v>
      </c>
      <c r="B5" s="3"/>
      <c r="C5" s="143" t="s">
        <v>104</v>
      </c>
      <c r="D5" s="141"/>
      <c r="E5" s="141"/>
      <c r="F5" s="141"/>
      <c r="G5" s="141"/>
      <c r="H5" s="141"/>
      <c r="I5" s="142"/>
      <c r="J5" s="72"/>
      <c r="K5" s="72"/>
      <c r="L5" s="115" t="s">
        <v>103</v>
      </c>
      <c r="M5" s="152">
        <f ca="1">TODAY()</f>
        <v>44181</v>
      </c>
      <c r="N5" s="152"/>
    </row>
    <row r="6" spans="1:16" x14ac:dyDescent="0.25">
      <c r="A6" s="2" t="s">
        <v>102</v>
      </c>
      <c r="B6" s="3"/>
      <c r="C6" s="143" t="s">
        <v>104</v>
      </c>
      <c r="D6" s="141"/>
      <c r="E6" s="141"/>
      <c r="F6" s="141"/>
      <c r="G6" s="141"/>
      <c r="H6" s="141"/>
      <c r="I6" s="142"/>
      <c r="J6" s="72"/>
      <c r="K6" s="72"/>
      <c r="L6" s="114"/>
      <c r="M6" s="1"/>
      <c r="N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14"/>
      <c r="M7" s="1"/>
      <c r="N7" s="38"/>
    </row>
    <row r="8" spans="1:16" ht="18" customHeight="1" x14ac:dyDescent="0.25">
      <c r="A8" s="153" t="s">
        <v>153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5"/>
    </row>
    <row r="9" spans="1:16" s="6" customFormat="1" ht="48" customHeight="1" x14ac:dyDescent="0.2">
      <c r="A9" s="126" t="s">
        <v>30</v>
      </c>
      <c r="B9" s="126" t="s">
        <v>143</v>
      </c>
      <c r="C9" s="126" t="s">
        <v>0</v>
      </c>
      <c r="D9" s="126" t="s">
        <v>2</v>
      </c>
      <c r="E9" s="126" t="s">
        <v>27</v>
      </c>
      <c r="F9" s="126" t="s">
        <v>4</v>
      </c>
      <c r="G9" s="126" t="s">
        <v>28</v>
      </c>
      <c r="H9" s="126" t="s">
        <v>89</v>
      </c>
      <c r="I9" s="126" t="s">
        <v>144</v>
      </c>
      <c r="J9" s="127" t="s">
        <v>23</v>
      </c>
      <c r="K9" s="127" t="s">
        <v>164</v>
      </c>
      <c r="L9" s="128" t="s">
        <v>40</v>
      </c>
      <c r="M9" s="127" t="s">
        <v>213</v>
      </c>
      <c r="N9" s="127" t="s">
        <v>212</v>
      </c>
    </row>
    <row r="10" spans="1:16" s="84" customFormat="1" ht="12" x14ac:dyDescent="0.2">
      <c r="A10" s="78">
        <v>1</v>
      </c>
      <c r="B10" s="79" t="s">
        <v>151</v>
      </c>
      <c r="C10" s="79" t="s">
        <v>42</v>
      </c>
      <c r="D10" s="80" t="s">
        <v>90</v>
      </c>
      <c r="E10" s="80"/>
      <c r="F10" s="79" t="s">
        <v>43</v>
      </c>
      <c r="G10" s="80" t="s">
        <v>36</v>
      </c>
      <c r="H10" s="99" t="s">
        <v>147</v>
      </c>
      <c r="I10" s="82" t="s">
        <v>44</v>
      </c>
      <c r="J10" s="82" t="s">
        <v>132</v>
      </c>
      <c r="K10" s="82" t="s">
        <v>165</v>
      </c>
      <c r="L10" s="116">
        <v>3</v>
      </c>
      <c r="M10" s="83">
        <v>100</v>
      </c>
      <c r="N10" s="123">
        <f>L10*M10</f>
        <v>300</v>
      </c>
    </row>
    <row r="11" spans="1:16" s="84" customFormat="1" ht="12" x14ac:dyDescent="0.2">
      <c r="A11" s="78">
        <v>2</v>
      </c>
      <c r="B11" s="79" t="s">
        <v>149</v>
      </c>
      <c r="C11" s="79" t="s">
        <v>42</v>
      </c>
      <c r="D11" s="80" t="s">
        <v>90</v>
      </c>
      <c r="E11" s="80"/>
      <c r="F11" s="79" t="s">
        <v>46</v>
      </c>
      <c r="G11" s="80" t="s">
        <v>36</v>
      </c>
      <c r="H11" s="99" t="s">
        <v>148</v>
      </c>
      <c r="I11" s="82" t="s">
        <v>44</v>
      </c>
      <c r="J11" s="82" t="s">
        <v>132</v>
      </c>
      <c r="K11" s="82" t="s">
        <v>165</v>
      </c>
      <c r="L11" s="116">
        <v>2</v>
      </c>
      <c r="M11" s="83">
        <v>500</v>
      </c>
      <c r="N11" s="123">
        <f>L11*M11</f>
        <v>1000</v>
      </c>
    </row>
    <row r="12" spans="1:16" s="84" customFormat="1" ht="12" x14ac:dyDescent="0.2">
      <c r="A12" s="78">
        <v>3</v>
      </c>
      <c r="B12" s="79" t="s">
        <v>48</v>
      </c>
      <c r="C12" s="79" t="s">
        <v>42</v>
      </c>
      <c r="D12" s="80" t="s">
        <v>90</v>
      </c>
      <c r="E12" s="80"/>
      <c r="F12" s="79" t="s">
        <v>49</v>
      </c>
      <c r="G12" s="80" t="s">
        <v>36</v>
      </c>
      <c r="H12" s="99" t="s">
        <v>154</v>
      </c>
      <c r="I12" s="82" t="s">
        <v>50</v>
      </c>
      <c r="J12" s="82" t="s">
        <v>132</v>
      </c>
      <c r="K12" s="82" t="s">
        <v>165</v>
      </c>
      <c r="L12" s="116">
        <v>20</v>
      </c>
      <c r="M12" s="83">
        <v>5</v>
      </c>
      <c r="N12" s="123">
        <f t="shared" ref="N12:N22" si="0">L12*M12</f>
        <v>100</v>
      </c>
      <c r="P12" s="85"/>
    </row>
    <row r="13" spans="1:16" s="84" customFormat="1" ht="12" x14ac:dyDescent="0.2">
      <c r="A13" s="78">
        <v>5</v>
      </c>
      <c r="B13" s="79" t="s">
        <v>52</v>
      </c>
      <c r="C13" s="79" t="s">
        <v>42</v>
      </c>
      <c r="D13" s="80" t="s">
        <v>90</v>
      </c>
      <c r="E13" s="81"/>
      <c r="F13" s="79" t="s">
        <v>53</v>
      </c>
      <c r="G13" s="80" t="s">
        <v>54</v>
      </c>
      <c r="H13" s="100" t="s">
        <v>90</v>
      </c>
      <c r="I13" s="86" t="s">
        <v>44</v>
      </c>
      <c r="J13" s="86" t="s">
        <v>132</v>
      </c>
      <c r="K13" s="86" t="s">
        <v>165</v>
      </c>
      <c r="L13" s="116">
        <v>2</v>
      </c>
      <c r="M13" s="83">
        <v>15</v>
      </c>
      <c r="N13" s="123">
        <f t="shared" si="0"/>
        <v>30</v>
      </c>
      <c r="P13" s="87"/>
    </row>
    <row r="14" spans="1:16" s="84" customFormat="1" ht="12" x14ac:dyDescent="0.2">
      <c r="A14" s="78">
        <v>6</v>
      </c>
      <c r="B14" s="79" t="s">
        <v>145</v>
      </c>
      <c r="C14" s="82" t="s">
        <v>55</v>
      </c>
      <c r="D14" s="82" t="s">
        <v>56</v>
      </c>
      <c r="E14" s="88"/>
      <c r="F14" s="79" t="s">
        <v>46</v>
      </c>
      <c r="G14" s="80" t="s">
        <v>54</v>
      </c>
      <c r="H14" s="101" t="s">
        <v>90</v>
      </c>
      <c r="I14" s="89" t="s">
        <v>57</v>
      </c>
      <c r="J14" s="89" t="s">
        <v>132</v>
      </c>
      <c r="K14" s="89" t="s">
        <v>165</v>
      </c>
      <c r="L14" s="116">
        <v>10</v>
      </c>
      <c r="M14" s="83">
        <v>50</v>
      </c>
      <c r="N14" s="123">
        <f t="shared" si="0"/>
        <v>500</v>
      </c>
      <c r="P14" s="87"/>
    </row>
    <row r="15" spans="1:16" s="84" customFormat="1" ht="12" x14ac:dyDescent="0.2">
      <c r="A15" s="78">
        <v>7</v>
      </c>
      <c r="B15" s="79" t="s">
        <v>64</v>
      </c>
      <c r="C15" s="82" t="s">
        <v>58</v>
      </c>
      <c r="D15" s="82" t="s">
        <v>59</v>
      </c>
      <c r="E15" s="88"/>
      <c r="F15" s="79" t="s">
        <v>53</v>
      </c>
      <c r="G15" s="80" t="s">
        <v>54</v>
      </c>
      <c r="H15" s="101" t="s">
        <v>90</v>
      </c>
      <c r="I15" s="89" t="s">
        <v>44</v>
      </c>
      <c r="J15" s="89" t="s">
        <v>132</v>
      </c>
      <c r="K15" s="89" t="s">
        <v>165</v>
      </c>
      <c r="L15" s="116">
        <v>10</v>
      </c>
      <c r="M15" s="83">
        <v>10</v>
      </c>
      <c r="N15" s="123">
        <f t="shared" si="0"/>
        <v>100</v>
      </c>
      <c r="P15" s="87"/>
    </row>
    <row r="16" spans="1:16" s="96" customFormat="1" ht="12" x14ac:dyDescent="0.2">
      <c r="A16" s="90">
        <v>8</v>
      </c>
      <c r="B16" s="91" t="s">
        <v>60</v>
      </c>
      <c r="C16" s="92" t="s">
        <v>119</v>
      </c>
      <c r="D16" s="92" t="s">
        <v>121</v>
      </c>
      <c r="E16" s="93" t="s">
        <v>90</v>
      </c>
      <c r="F16" s="91" t="s">
        <v>6</v>
      </c>
      <c r="G16" s="103" t="s">
        <v>54</v>
      </c>
      <c r="H16" s="102" t="s">
        <v>90</v>
      </c>
      <c r="I16" s="94" t="s">
        <v>61</v>
      </c>
      <c r="J16" s="94" t="s">
        <v>161</v>
      </c>
      <c r="K16" s="94" t="s">
        <v>165</v>
      </c>
      <c r="L16" s="117">
        <v>10</v>
      </c>
      <c r="M16" s="95">
        <v>15</v>
      </c>
      <c r="N16" s="124">
        <f t="shared" si="0"/>
        <v>150</v>
      </c>
      <c r="P16" s="97"/>
    </row>
    <row r="17" spans="1:16" s="96" customFormat="1" ht="12" x14ac:dyDescent="0.2">
      <c r="A17" s="90">
        <v>9</v>
      </c>
      <c r="B17" s="98" t="s">
        <v>146</v>
      </c>
      <c r="C17" s="92" t="s">
        <v>42</v>
      </c>
      <c r="D17" s="91" t="s">
        <v>90</v>
      </c>
      <c r="E17" s="93" t="s">
        <v>90</v>
      </c>
      <c r="F17" s="91" t="s">
        <v>6</v>
      </c>
      <c r="G17" s="103" t="s">
        <v>36</v>
      </c>
      <c r="H17" s="102" t="s">
        <v>90</v>
      </c>
      <c r="I17" s="94" t="s">
        <v>38</v>
      </c>
      <c r="J17" s="94" t="s">
        <v>162</v>
      </c>
      <c r="K17" s="94" t="s">
        <v>165</v>
      </c>
      <c r="L17" s="117">
        <v>10</v>
      </c>
      <c r="M17" s="95">
        <v>10</v>
      </c>
      <c r="N17" s="124">
        <f t="shared" si="0"/>
        <v>100</v>
      </c>
      <c r="P17" s="97"/>
    </row>
    <row r="18" spans="1:16" s="96" customFormat="1" ht="12" x14ac:dyDescent="0.2">
      <c r="A18" s="90">
        <v>10</v>
      </c>
      <c r="B18" s="98" t="s">
        <v>166</v>
      </c>
      <c r="C18" s="92" t="s">
        <v>90</v>
      </c>
      <c r="D18" s="91" t="s">
        <v>90</v>
      </c>
      <c r="E18" s="93" t="s">
        <v>90</v>
      </c>
      <c r="F18" s="91" t="s">
        <v>167</v>
      </c>
      <c r="G18" s="103" t="s">
        <v>54</v>
      </c>
      <c r="H18" s="102"/>
      <c r="I18" s="94" t="s">
        <v>38</v>
      </c>
      <c r="J18" s="94" t="s">
        <v>177</v>
      </c>
      <c r="K18" s="94" t="s">
        <v>171</v>
      </c>
      <c r="L18" s="117">
        <v>5</v>
      </c>
      <c r="M18" s="95">
        <v>100</v>
      </c>
      <c r="N18" s="124">
        <f t="shared" si="0"/>
        <v>500</v>
      </c>
      <c r="P18" s="97"/>
    </row>
    <row r="19" spans="1:16" s="96" customFormat="1" ht="12" x14ac:dyDescent="0.2">
      <c r="A19" s="90">
        <v>11</v>
      </c>
      <c r="B19" s="98" t="s">
        <v>168</v>
      </c>
      <c r="C19" s="92" t="s">
        <v>90</v>
      </c>
      <c r="D19" s="91" t="s">
        <v>90</v>
      </c>
      <c r="E19" s="93" t="s">
        <v>90</v>
      </c>
      <c r="F19" s="91" t="s">
        <v>90</v>
      </c>
      <c r="G19" s="103" t="s">
        <v>54</v>
      </c>
      <c r="H19" s="102" t="s">
        <v>169</v>
      </c>
      <c r="I19" s="94" t="s">
        <v>50</v>
      </c>
      <c r="J19" s="94" t="s">
        <v>177</v>
      </c>
      <c r="K19" s="94" t="s">
        <v>170</v>
      </c>
      <c r="L19" s="117">
        <v>10</v>
      </c>
      <c r="M19" s="95">
        <v>100</v>
      </c>
      <c r="N19" s="124">
        <f t="shared" si="0"/>
        <v>1000</v>
      </c>
      <c r="P19" s="97"/>
    </row>
    <row r="20" spans="1:16" s="96" customFormat="1" ht="12" x14ac:dyDescent="0.2">
      <c r="A20" s="90">
        <v>12</v>
      </c>
      <c r="B20" s="98" t="s">
        <v>172</v>
      </c>
      <c r="C20" s="92" t="s">
        <v>90</v>
      </c>
      <c r="D20" s="92" t="s">
        <v>90</v>
      </c>
      <c r="E20" s="92" t="s">
        <v>90</v>
      </c>
      <c r="F20" s="92" t="s">
        <v>90</v>
      </c>
      <c r="G20" s="104" t="s">
        <v>54</v>
      </c>
      <c r="H20" s="102" t="s">
        <v>169</v>
      </c>
      <c r="I20" s="94" t="s">
        <v>50</v>
      </c>
      <c r="J20" s="94" t="s">
        <v>177</v>
      </c>
      <c r="K20" s="94" t="s">
        <v>171</v>
      </c>
      <c r="L20" s="117">
        <v>10</v>
      </c>
      <c r="M20" s="95">
        <v>50</v>
      </c>
      <c r="N20" s="124">
        <f t="shared" si="0"/>
        <v>500</v>
      </c>
      <c r="P20" s="97"/>
    </row>
    <row r="21" spans="1:16" s="96" customFormat="1" ht="12" x14ac:dyDescent="0.2">
      <c r="A21" s="90">
        <v>13</v>
      </c>
      <c r="B21" s="98" t="s">
        <v>173</v>
      </c>
      <c r="C21" s="92" t="s">
        <v>90</v>
      </c>
      <c r="D21" s="92" t="s">
        <v>90</v>
      </c>
      <c r="E21" s="92" t="s">
        <v>90</v>
      </c>
      <c r="F21" s="92" t="s">
        <v>174</v>
      </c>
      <c r="G21" s="104" t="s">
        <v>54</v>
      </c>
      <c r="H21" s="102" t="s">
        <v>175</v>
      </c>
      <c r="I21" s="94" t="s">
        <v>38</v>
      </c>
      <c r="J21" s="94" t="s">
        <v>177</v>
      </c>
      <c r="K21" s="94" t="s">
        <v>165</v>
      </c>
      <c r="L21" s="117">
        <v>10</v>
      </c>
      <c r="M21" s="95">
        <v>50</v>
      </c>
      <c r="N21" s="124">
        <f t="shared" si="0"/>
        <v>500</v>
      </c>
      <c r="P21" s="97"/>
    </row>
    <row r="22" spans="1:16" s="96" customFormat="1" ht="12" x14ac:dyDescent="0.2">
      <c r="A22" s="90">
        <v>14</v>
      </c>
      <c r="B22" s="98" t="s">
        <v>150</v>
      </c>
      <c r="C22" s="92" t="s">
        <v>42</v>
      </c>
      <c r="D22" s="91" t="s">
        <v>90</v>
      </c>
      <c r="E22" s="93" t="s">
        <v>90</v>
      </c>
      <c r="F22" s="91" t="s">
        <v>176</v>
      </c>
      <c r="G22" s="103" t="s">
        <v>54</v>
      </c>
      <c r="H22" s="102" t="s">
        <v>152</v>
      </c>
      <c r="I22" s="94" t="s">
        <v>57</v>
      </c>
      <c r="J22" s="94" t="s">
        <v>163</v>
      </c>
      <c r="K22" s="94" t="s">
        <v>165</v>
      </c>
      <c r="L22" s="117">
        <v>50</v>
      </c>
      <c r="M22" s="95">
        <v>3</v>
      </c>
      <c r="N22" s="124">
        <f t="shared" si="0"/>
        <v>150</v>
      </c>
      <c r="P22" s="97"/>
    </row>
    <row r="23" spans="1:16" s="119" customFormat="1" ht="18" customHeight="1" x14ac:dyDescent="0.25">
      <c r="A23" s="147" t="s">
        <v>214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9"/>
      <c r="L23" s="150">
        <f>SUM(L10:L22)</f>
        <v>152</v>
      </c>
      <c r="M23" s="151"/>
      <c r="N23" s="125">
        <f>SUM(N10:N22)</f>
        <v>4930</v>
      </c>
    </row>
  </sheetData>
  <mergeCells count="7">
    <mergeCell ref="A23:K23"/>
    <mergeCell ref="L23:M23"/>
    <mergeCell ref="M5:N5"/>
    <mergeCell ref="A8:N8"/>
    <mergeCell ref="C4:I4"/>
    <mergeCell ref="C5:I5"/>
    <mergeCell ref="C6:I6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 xml:space="preserve">&amp;L&amp;14&amp;GUE. 302 Region Puno - Educación Melgar&amp;C&amp;"Arial,Normal"&amp;16ANEXO Nº02&amp;"Arial Black,Normal"&amp;15
INVENTARIO DE BIENES AUXILIARES 2020
</oddHeader>
    <oddFooter>&amp;CPágina &amp;P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19"/>
  <sheetViews>
    <sheetView view="pageBreakPreview" topLeftCell="A4" zoomScale="110" zoomScaleNormal="100" zoomScaleSheetLayoutView="110" workbookViewId="0">
      <selection activeCell="K14" sqref="K14"/>
    </sheetView>
  </sheetViews>
  <sheetFormatPr baseColWidth="10" defaultRowHeight="15" x14ac:dyDescent="0.25"/>
  <cols>
    <col min="1" max="1" width="4.5703125" style="4" customWidth="1"/>
    <col min="2" max="2" width="32.57031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19.85546875" style="4" customWidth="1"/>
    <col min="9" max="9" width="8.140625" style="113" customWidth="1"/>
    <col min="10" max="10" width="20.42578125" style="4" customWidth="1"/>
    <col min="11" max="16384" width="11.42578125" style="38"/>
  </cols>
  <sheetData>
    <row r="2" spans="1:11" x14ac:dyDescent="0.25">
      <c r="A2" s="1"/>
      <c r="B2" s="1"/>
      <c r="C2" s="1"/>
      <c r="D2" s="1"/>
      <c r="E2" s="38"/>
      <c r="F2" s="1"/>
      <c r="G2" s="1"/>
      <c r="H2" s="1"/>
      <c r="I2" s="106"/>
      <c r="J2" s="1"/>
    </row>
    <row r="3" spans="1:11" x14ac:dyDescent="0.25">
      <c r="A3" s="1"/>
      <c r="B3" s="1"/>
      <c r="C3" s="1"/>
      <c r="D3" s="1"/>
      <c r="E3" s="38"/>
      <c r="F3" s="1"/>
      <c r="G3" s="1"/>
      <c r="H3" s="1"/>
      <c r="I3" s="106"/>
      <c r="J3" s="1"/>
    </row>
    <row r="4" spans="1:11" x14ac:dyDescent="0.25">
      <c r="A4" s="42" t="s">
        <v>180</v>
      </c>
      <c r="B4" s="3"/>
      <c r="C4" s="164" t="s">
        <v>104</v>
      </c>
      <c r="D4" s="165"/>
      <c r="E4" s="165"/>
      <c r="F4" s="165"/>
      <c r="G4" s="166"/>
      <c r="H4" s="72"/>
      <c r="I4" s="107"/>
      <c r="J4" s="72"/>
    </row>
    <row r="5" spans="1:11" x14ac:dyDescent="0.25">
      <c r="A5" s="42" t="s">
        <v>181</v>
      </c>
      <c r="B5" s="3"/>
      <c r="C5" s="164" t="s">
        <v>104</v>
      </c>
      <c r="D5" s="165"/>
      <c r="E5" s="165"/>
      <c r="F5" s="165"/>
      <c r="G5" s="166"/>
      <c r="I5" s="52" t="s">
        <v>103</v>
      </c>
      <c r="J5" s="129">
        <f ca="1">TODAY()</f>
        <v>44181</v>
      </c>
    </row>
    <row r="6" spans="1:11" x14ac:dyDescent="0.25">
      <c r="A6" s="2" t="s">
        <v>182</v>
      </c>
      <c r="B6" s="3"/>
      <c r="C6" s="164" t="s">
        <v>104</v>
      </c>
      <c r="D6" s="165"/>
      <c r="E6" s="165"/>
      <c r="F6" s="165"/>
      <c r="G6" s="166"/>
      <c r="H6" s="72"/>
      <c r="I6" s="107"/>
      <c r="J6" s="72"/>
    </row>
    <row r="7" spans="1:11" x14ac:dyDescent="0.25">
      <c r="A7" s="1"/>
      <c r="B7" s="1"/>
      <c r="C7" s="1"/>
      <c r="D7" s="1"/>
      <c r="E7" s="1"/>
      <c r="F7" s="1"/>
      <c r="G7" s="1"/>
      <c r="H7" s="1"/>
      <c r="I7" s="106"/>
      <c r="J7" s="1"/>
    </row>
    <row r="8" spans="1:11" ht="18" customHeight="1" x14ac:dyDescent="0.25">
      <c r="A8" s="161" t="s">
        <v>221</v>
      </c>
      <c r="B8" s="162"/>
      <c r="C8" s="162"/>
      <c r="D8" s="162"/>
      <c r="E8" s="162"/>
      <c r="F8" s="162"/>
      <c r="G8" s="162"/>
      <c r="H8" s="162"/>
      <c r="I8" s="162"/>
      <c r="J8" s="163"/>
    </row>
    <row r="9" spans="1:11" s="6" customFormat="1" ht="48" customHeight="1" x14ac:dyDescent="0.2">
      <c r="A9" s="7" t="s">
        <v>30</v>
      </c>
      <c r="B9" s="7" t="s">
        <v>178</v>
      </c>
      <c r="C9" s="7" t="s">
        <v>179</v>
      </c>
      <c r="D9" s="7" t="s">
        <v>32</v>
      </c>
      <c r="E9" s="7" t="s">
        <v>33</v>
      </c>
      <c r="F9" s="7" t="s">
        <v>204</v>
      </c>
      <c r="G9" s="7" t="s">
        <v>28</v>
      </c>
      <c r="H9" s="7" t="s">
        <v>144</v>
      </c>
      <c r="I9" s="108" t="s">
        <v>40</v>
      </c>
      <c r="J9" s="7" t="s">
        <v>77</v>
      </c>
    </row>
    <row r="10" spans="1:11" s="84" customFormat="1" ht="12" x14ac:dyDescent="0.2">
      <c r="A10" s="79">
        <v>1</v>
      </c>
      <c r="B10" s="79" t="s">
        <v>183</v>
      </c>
      <c r="C10" s="79" t="s">
        <v>185</v>
      </c>
      <c r="D10" s="80" t="s">
        <v>196</v>
      </c>
      <c r="E10" s="80" t="s">
        <v>34</v>
      </c>
      <c r="F10" s="79" t="s">
        <v>35</v>
      </c>
      <c r="G10" s="80" t="s">
        <v>36</v>
      </c>
      <c r="H10" s="99" t="s">
        <v>194</v>
      </c>
      <c r="I10" s="109">
        <v>2</v>
      </c>
      <c r="J10" s="82"/>
    </row>
    <row r="11" spans="1:11" s="84" customFormat="1" ht="12" x14ac:dyDescent="0.2">
      <c r="A11" s="79">
        <v>2</v>
      </c>
      <c r="B11" s="79" t="s">
        <v>184</v>
      </c>
      <c r="C11" s="79" t="s">
        <v>185</v>
      </c>
      <c r="D11" s="80" t="s">
        <v>197</v>
      </c>
      <c r="E11" s="80" t="s">
        <v>34</v>
      </c>
      <c r="F11" s="79" t="s">
        <v>35</v>
      </c>
      <c r="G11" s="80" t="s">
        <v>36</v>
      </c>
      <c r="H11" s="99" t="s">
        <v>194</v>
      </c>
      <c r="I11" s="109">
        <v>2</v>
      </c>
      <c r="J11" s="82"/>
    </row>
    <row r="12" spans="1:11" s="84" customFormat="1" ht="12" x14ac:dyDescent="0.2">
      <c r="A12" s="79">
        <v>3</v>
      </c>
      <c r="B12" s="79" t="s">
        <v>190</v>
      </c>
      <c r="C12" s="79" t="s">
        <v>185</v>
      </c>
      <c r="D12" s="80" t="s">
        <v>198</v>
      </c>
      <c r="E12" s="80" t="s">
        <v>34</v>
      </c>
      <c r="F12" s="79" t="s">
        <v>35</v>
      </c>
      <c r="G12" s="80" t="s">
        <v>36</v>
      </c>
      <c r="H12" s="99" t="s">
        <v>209</v>
      </c>
      <c r="I12" s="109">
        <v>10</v>
      </c>
      <c r="J12" s="82"/>
      <c r="K12" s="85"/>
    </row>
    <row r="13" spans="1:11" s="84" customFormat="1" ht="12" x14ac:dyDescent="0.2">
      <c r="A13" s="79">
        <v>4</v>
      </c>
      <c r="B13" s="79" t="s">
        <v>191</v>
      </c>
      <c r="C13" s="79" t="s">
        <v>185</v>
      </c>
      <c r="D13" s="80" t="s">
        <v>199</v>
      </c>
      <c r="E13" s="80" t="s">
        <v>34</v>
      </c>
      <c r="F13" s="79" t="s">
        <v>205</v>
      </c>
      <c r="G13" s="80" t="s">
        <v>54</v>
      </c>
      <c r="H13" s="99" t="s">
        <v>194</v>
      </c>
      <c r="I13" s="110">
        <v>10</v>
      </c>
      <c r="J13" s="86"/>
      <c r="K13" s="87"/>
    </row>
    <row r="14" spans="1:11" s="84" customFormat="1" ht="12" x14ac:dyDescent="0.2">
      <c r="A14" s="79">
        <v>5</v>
      </c>
      <c r="B14" s="79" t="s">
        <v>193</v>
      </c>
      <c r="C14" s="82" t="s">
        <v>185</v>
      </c>
      <c r="D14" s="82" t="s">
        <v>198</v>
      </c>
      <c r="E14" s="105" t="s">
        <v>34</v>
      </c>
      <c r="F14" s="79" t="s">
        <v>205</v>
      </c>
      <c r="G14" s="80" t="s">
        <v>54</v>
      </c>
      <c r="H14" s="99" t="s">
        <v>44</v>
      </c>
      <c r="I14" s="111">
        <v>20</v>
      </c>
      <c r="J14" s="89"/>
      <c r="K14" s="87"/>
    </row>
    <row r="15" spans="1:11" s="96" customFormat="1" ht="12" x14ac:dyDescent="0.2">
      <c r="A15" s="91">
        <v>6</v>
      </c>
      <c r="B15" s="91" t="s">
        <v>187</v>
      </c>
      <c r="C15" s="92" t="s">
        <v>186</v>
      </c>
      <c r="D15" s="92" t="s">
        <v>200</v>
      </c>
      <c r="E15" s="104" t="s">
        <v>34</v>
      </c>
      <c r="F15" s="91" t="s">
        <v>206</v>
      </c>
      <c r="G15" s="103" t="s">
        <v>54</v>
      </c>
      <c r="H15" s="99" t="s">
        <v>195</v>
      </c>
      <c r="I15" s="112">
        <v>30</v>
      </c>
      <c r="J15" s="94" t="s">
        <v>207</v>
      </c>
      <c r="K15" s="97"/>
    </row>
    <row r="16" spans="1:11" s="96" customFormat="1" ht="12" x14ac:dyDescent="0.2">
      <c r="A16" s="91">
        <v>7</v>
      </c>
      <c r="B16" s="98" t="s">
        <v>188</v>
      </c>
      <c r="C16" s="92" t="s">
        <v>186</v>
      </c>
      <c r="D16" s="91" t="s">
        <v>201</v>
      </c>
      <c r="E16" s="104" t="s">
        <v>202</v>
      </c>
      <c r="F16" s="91" t="s">
        <v>35</v>
      </c>
      <c r="G16" s="103" t="s">
        <v>36</v>
      </c>
      <c r="H16" s="99" t="s">
        <v>194</v>
      </c>
      <c r="I16" s="112">
        <v>30</v>
      </c>
      <c r="J16" s="94" t="s">
        <v>208</v>
      </c>
      <c r="K16" s="97"/>
    </row>
    <row r="17" spans="1:11" s="96" customFormat="1" ht="12" x14ac:dyDescent="0.2">
      <c r="A17" s="91">
        <v>8</v>
      </c>
      <c r="B17" s="98" t="s">
        <v>189</v>
      </c>
      <c r="C17" s="92" t="s">
        <v>186</v>
      </c>
      <c r="D17" s="91" t="s">
        <v>200</v>
      </c>
      <c r="E17" s="104" t="s">
        <v>203</v>
      </c>
      <c r="F17" s="91" t="s">
        <v>39</v>
      </c>
      <c r="G17" s="103" t="s">
        <v>36</v>
      </c>
      <c r="H17" s="99" t="s">
        <v>194</v>
      </c>
      <c r="I17" s="112">
        <v>5</v>
      </c>
      <c r="J17" s="94"/>
      <c r="K17" s="97"/>
    </row>
    <row r="18" spans="1:11" s="96" customFormat="1" ht="12" x14ac:dyDescent="0.2">
      <c r="A18" s="91">
        <v>9</v>
      </c>
      <c r="B18" s="98" t="s">
        <v>192</v>
      </c>
      <c r="C18" s="92" t="s">
        <v>186</v>
      </c>
      <c r="D18" s="91" t="s">
        <v>200</v>
      </c>
      <c r="E18" s="104" t="s">
        <v>34</v>
      </c>
      <c r="F18" s="91" t="s">
        <v>39</v>
      </c>
      <c r="G18" s="103" t="s">
        <v>36</v>
      </c>
      <c r="H18" s="99" t="s">
        <v>194</v>
      </c>
      <c r="I18" s="112">
        <v>30</v>
      </c>
      <c r="J18" s="94"/>
      <c r="K18" s="97"/>
    </row>
    <row r="19" spans="1:11" x14ac:dyDescent="0.25">
      <c r="A19" s="156" t="s">
        <v>210</v>
      </c>
      <c r="B19" s="157"/>
      <c r="C19" s="157"/>
      <c r="D19" s="157"/>
      <c r="E19" s="157"/>
      <c r="F19" s="157"/>
      <c r="G19" s="157"/>
      <c r="H19" s="158"/>
      <c r="I19" s="159">
        <f>SUM(I10:I18)</f>
        <v>139</v>
      </c>
      <c r="J19" s="160"/>
    </row>
  </sheetData>
  <mergeCells count="6">
    <mergeCell ref="A19:H19"/>
    <mergeCell ref="I19:J19"/>
    <mergeCell ref="A8:J8"/>
    <mergeCell ref="C4:G4"/>
    <mergeCell ref="C5:G5"/>
    <mergeCell ref="C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>
    <oddHeader>&amp;L&amp;14&amp;GUE. 302 Region Puno - Educación Melgar&amp;C&amp;"Arial,Normal"&amp;16ANEXO Nº03&amp;"Arial Black,Normal"&amp;15
INVENTARIO DE BIENES CULTURALES 2020</oddHeader>
    <oddFooter>Página 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47"/>
  <sheetViews>
    <sheetView view="pageBreakPreview" topLeftCell="A10" zoomScaleNormal="100" zoomScaleSheetLayoutView="100" workbookViewId="0"/>
  </sheetViews>
  <sheetFormatPr baseColWidth="10" defaultRowHeight="15" x14ac:dyDescent="0.25"/>
  <cols>
    <col min="1" max="1" width="4.5703125" style="4" customWidth="1"/>
    <col min="2" max="2" width="25.85546875" style="4" customWidth="1"/>
    <col min="3" max="3" width="14.42578125" style="4" customWidth="1"/>
    <col min="4" max="4" width="13.5703125" style="4" customWidth="1"/>
    <col min="5" max="6" width="11.42578125" style="4" customWidth="1"/>
    <col min="7" max="7" width="19.85546875" style="4" customWidth="1"/>
    <col min="8" max="8" width="12" style="113" customWidth="1"/>
    <col min="9" max="9" width="25.42578125" style="4" customWidth="1"/>
    <col min="10" max="10" width="11.42578125" style="38"/>
    <col min="11" max="11" width="18.140625" style="38" customWidth="1"/>
    <col min="12" max="16384" width="11.42578125" style="38"/>
  </cols>
  <sheetData>
    <row r="2" spans="1:11" x14ac:dyDescent="0.25">
      <c r="A2" s="1"/>
      <c r="B2" s="1"/>
      <c r="C2" s="1"/>
      <c r="D2" s="38"/>
      <c r="E2" s="1"/>
      <c r="F2" s="1"/>
      <c r="G2" s="1"/>
      <c r="H2" s="106"/>
      <c r="I2" s="1"/>
    </row>
    <row r="3" spans="1:11" x14ac:dyDescent="0.25">
      <c r="A3" s="1"/>
      <c r="B3" s="1"/>
      <c r="C3" s="1"/>
      <c r="D3" s="38"/>
      <c r="E3" s="1"/>
      <c r="F3" s="1"/>
      <c r="G3" s="1"/>
      <c r="H3" s="106"/>
      <c r="I3" s="1"/>
    </row>
    <row r="4" spans="1:11" x14ac:dyDescent="0.25">
      <c r="A4" s="42" t="s">
        <v>215</v>
      </c>
      <c r="B4" s="3"/>
      <c r="C4" s="164" t="s">
        <v>104</v>
      </c>
      <c r="D4" s="165"/>
      <c r="E4" s="165"/>
      <c r="F4" s="166"/>
      <c r="G4" s="72"/>
      <c r="H4" s="107"/>
      <c r="I4" s="72"/>
    </row>
    <row r="5" spans="1:11" x14ac:dyDescent="0.25">
      <c r="A5" s="42" t="s">
        <v>216</v>
      </c>
      <c r="B5" s="3"/>
      <c r="C5" s="164" t="s">
        <v>104</v>
      </c>
      <c r="D5" s="165"/>
      <c r="E5" s="165"/>
      <c r="F5" s="166"/>
      <c r="G5" s="38"/>
      <c r="H5" s="38"/>
      <c r="I5" s="52" t="s">
        <v>103</v>
      </c>
      <c r="J5" s="152">
        <f ca="1">TODAY()</f>
        <v>44181</v>
      </c>
      <c r="K5" s="152"/>
    </row>
    <row r="6" spans="1:11" x14ac:dyDescent="0.25">
      <c r="A6" s="2" t="s">
        <v>217</v>
      </c>
      <c r="B6" s="3"/>
      <c r="C6" s="164" t="s">
        <v>104</v>
      </c>
      <c r="D6" s="165"/>
      <c r="E6" s="165"/>
      <c r="F6" s="166"/>
      <c r="G6" s="52"/>
      <c r="H6" s="129"/>
      <c r="I6" s="129"/>
    </row>
    <row r="7" spans="1:11" x14ac:dyDescent="0.25">
      <c r="A7" s="2" t="s">
        <v>218</v>
      </c>
      <c r="B7" s="3"/>
      <c r="C7" s="164" t="s">
        <v>104</v>
      </c>
      <c r="D7" s="165"/>
      <c r="E7" s="165"/>
      <c r="F7" s="166"/>
      <c r="G7" s="72"/>
      <c r="H7" s="107"/>
      <c r="I7" s="72"/>
    </row>
    <row r="8" spans="1:11" x14ac:dyDescent="0.25">
      <c r="A8" s="1"/>
      <c r="B8" s="1"/>
      <c r="C8" s="1"/>
      <c r="D8" s="1"/>
      <c r="E8" s="1"/>
      <c r="F8" s="1"/>
      <c r="G8" s="1"/>
      <c r="H8" s="106"/>
      <c r="I8" s="1"/>
    </row>
    <row r="9" spans="1:11" ht="15.75" thickBot="1" x14ac:dyDescent="0.3"/>
    <row r="10" spans="1:11" ht="39" thickBot="1" x14ac:dyDescent="0.3">
      <c r="A10" s="130" t="s">
        <v>76</v>
      </c>
      <c r="B10" s="131" t="s">
        <v>31</v>
      </c>
      <c r="C10" s="131" t="s">
        <v>78</v>
      </c>
      <c r="D10" s="132" t="s">
        <v>79</v>
      </c>
      <c r="E10" s="131" t="s">
        <v>4</v>
      </c>
      <c r="F10" s="132" t="s">
        <v>80</v>
      </c>
      <c r="G10" s="131" t="s">
        <v>85</v>
      </c>
      <c r="H10" s="132" t="s">
        <v>81</v>
      </c>
      <c r="I10" s="132" t="s">
        <v>86</v>
      </c>
      <c r="J10" s="132" t="s">
        <v>82</v>
      </c>
      <c r="K10" s="133" t="s">
        <v>77</v>
      </c>
    </row>
    <row r="11" spans="1:11" ht="15.75" thickBot="1" x14ac:dyDescent="0.3">
      <c r="A11" s="167" t="s">
        <v>83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9"/>
    </row>
    <row r="12" spans="1:11" x14ac:dyDescent="0.25">
      <c r="A12" s="18" t="s">
        <v>41</v>
      </c>
      <c r="B12" s="19" t="s">
        <v>224</v>
      </c>
      <c r="C12" s="20"/>
      <c r="D12" s="19"/>
      <c r="E12" s="20"/>
      <c r="F12" s="20"/>
      <c r="G12" s="19"/>
      <c r="H12" s="21"/>
      <c r="I12" s="21"/>
      <c r="J12" s="19"/>
      <c r="K12" s="22"/>
    </row>
    <row r="13" spans="1:11" x14ac:dyDescent="0.25">
      <c r="A13" s="23" t="s">
        <v>45</v>
      </c>
      <c r="B13" s="24" t="s">
        <v>225</v>
      </c>
      <c r="C13" s="25"/>
      <c r="D13" s="24"/>
      <c r="E13" s="25"/>
      <c r="F13" s="25"/>
      <c r="G13" s="24"/>
      <c r="H13" s="27"/>
      <c r="I13" s="27"/>
      <c r="J13" s="24"/>
      <c r="K13" s="28"/>
    </row>
    <row r="14" spans="1:11" x14ac:dyDescent="0.25">
      <c r="A14" s="23" t="s">
        <v>47</v>
      </c>
      <c r="B14" s="24"/>
      <c r="C14" s="29"/>
      <c r="D14" s="24"/>
      <c r="E14" s="25"/>
      <c r="F14" s="26"/>
      <c r="G14" s="24"/>
      <c r="H14" s="30"/>
      <c r="I14" s="30"/>
      <c r="J14" s="24"/>
      <c r="K14" s="28"/>
    </row>
    <row r="15" spans="1:11" x14ac:dyDescent="0.25">
      <c r="A15" s="23" t="s">
        <v>51</v>
      </c>
      <c r="B15" s="24"/>
      <c r="C15" s="31"/>
      <c r="D15" s="32"/>
      <c r="E15" s="25"/>
      <c r="F15" s="26"/>
      <c r="G15" s="24"/>
      <c r="H15" s="17"/>
      <c r="I15" s="17"/>
      <c r="J15" s="24"/>
      <c r="K15" s="28"/>
    </row>
    <row r="16" spans="1:11" x14ac:dyDescent="0.25">
      <c r="A16" s="23" t="s">
        <v>62</v>
      </c>
      <c r="B16" s="24"/>
      <c r="C16" s="31"/>
      <c r="D16" s="33"/>
      <c r="E16" s="34"/>
      <c r="F16" s="26"/>
      <c r="G16" s="24"/>
      <c r="H16" s="17"/>
      <c r="I16" s="17"/>
      <c r="J16" s="24"/>
      <c r="K16" s="28"/>
    </row>
    <row r="17" spans="1:11" ht="15.75" thickBot="1" x14ac:dyDescent="0.3">
      <c r="A17" s="23" t="s">
        <v>37</v>
      </c>
      <c r="B17" s="24"/>
      <c r="C17" s="31"/>
      <c r="D17" s="35"/>
      <c r="E17" s="34"/>
      <c r="F17" s="26"/>
      <c r="G17" s="24"/>
      <c r="H17" s="17"/>
      <c r="I17" s="17"/>
      <c r="J17" s="24"/>
      <c r="K17" s="28"/>
    </row>
    <row r="18" spans="1:11" ht="15.75" thickBot="1" x14ac:dyDescent="0.3">
      <c r="A18" s="167" t="s">
        <v>84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9"/>
    </row>
    <row r="19" spans="1:11" x14ac:dyDescent="0.25">
      <c r="A19" s="23" t="s">
        <v>63</v>
      </c>
      <c r="B19" s="24" t="s">
        <v>226</v>
      </c>
      <c r="C19" s="31"/>
      <c r="D19" s="32"/>
      <c r="E19" s="34"/>
      <c r="F19" s="26"/>
      <c r="G19" s="24"/>
      <c r="H19" s="17"/>
      <c r="I19" s="17"/>
      <c r="J19" s="24"/>
      <c r="K19" s="28"/>
    </row>
    <row r="20" spans="1:11" x14ac:dyDescent="0.25">
      <c r="A20" s="23" t="s">
        <v>65</v>
      </c>
      <c r="B20" s="24" t="s">
        <v>228</v>
      </c>
      <c r="C20" s="31"/>
      <c r="D20" s="36"/>
      <c r="E20" s="37"/>
      <c r="F20" s="25"/>
      <c r="G20" s="25"/>
      <c r="H20" s="17"/>
      <c r="I20" s="17"/>
      <c r="J20" s="24"/>
      <c r="K20" s="28"/>
    </row>
    <row r="21" spans="1:11" x14ac:dyDescent="0.25">
      <c r="A21" s="23" t="s">
        <v>66</v>
      </c>
      <c r="B21" s="24"/>
      <c r="C21" s="31"/>
      <c r="D21" s="25"/>
      <c r="E21" s="25"/>
      <c r="F21" s="25"/>
      <c r="G21" s="25"/>
      <c r="H21" s="17"/>
      <c r="I21" s="17"/>
      <c r="J21" s="24"/>
      <c r="K21" s="28"/>
    </row>
    <row r="22" spans="1:11" x14ac:dyDescent="0.25">
      <c r="A22" s="23" t="s">
        <v>67</v>
      </c>
      <c r="B22" s="24"/>
      <c r="C22" s="31"/>
      <c r="D22" s="25"/>
      <c r="E22" s="26"/>
      <c r="F22" s="25"/>
      <c r="G22" s="25"/>
      <c r="H22" s="17"/>
      <c r="I22" s="17"/>
      <c r="J22" s="24"/>
      <c r="K22" s="28"/>
    </row>
    <row r="23" spans="1:11" ht="15.75" thickBot="1" x14ac:dyDescent="0.3">
      <c r="A23" s="23" t="s">
        <v>68</v>
      </c>
      <c r="B23" s="24"/>
      <c r="C23" s="31"/>
      <c r="D23" s="25"/>
      <c r="E23" s="26"/>
      <c r="F23" s="25"/>
      <c r="G23" s="25"/>
      <c r="H23" s="17"/>
      <c r="I23" s="17"/>
      <c r="J23" s="24"/>
      <c r="K23" s="28"/>
    </row>
    <row r="24" spans="1:11" ht="15.75" thickBot="1" x14ac:dyDescent="0.3">
      <c r="A24" s="167" t="s">
        <v>223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9"/>
    </row>
    <row r="25" spans="1:11" x14ac:dyDescent="0.25">
      <c r="A25" s="13" t="s">
        <v>69</v>
      </c>
      <c r="B25" s="14" t="s">
        <v>227</v>
      </c>
      <c r="C25" s="15"/>
      <c r="D25" s="15"/>
      <c r="E25" s="15"/>
      <c r="F25" s="15"/>
      <c r="G25" s="15"/>
      <c r="H25" s="16"/>
      <c r="I25" s="16"/>
      <c r="J25" s="14"/>
      <c r="K25" s="28"/>
    </row>
    <row r="26" spans="1:11" x14ac:dyDescent="0.25">
      <c r="A26" s="13" t="s">
        <v>70</v>
      </c>
      <c r="B26" s="14" t="s">
        <v>229</v>
      </c>
      <c r="C26" s="15"/>
      <c r="D26" s="15"/>
      <c r="E26" s="15"/>
      <c r="F26" s="15"/>
      <c r="G26" s="15"/>
      <c r="H26" s="16"/>
      <c r="I26" s="16"/>
      <c r="J26" s="14"/>
      <c r="K26" s="28"/>
    </row>
    <row r="27" spans="1:11" x14ac:dyDescent="0.25">
      <c r="A27" s="13" t="s">
        <v>71</v>
      </c>
      <c r="B27" s="14"/>
      <c r="C27" s="15"/>
      <c r="D27" s="15"/>
      <c r="E27" s="15"/>
      <c r="F27" s="15"/>
      <c r="G27" s="15"/>
      <c r="H27" s="16"/>
      <c r="I27" s="16"/>
      <c r="J27" s="14"/>
      <c r="K27" s="28"/>
    </row>
    <row r="28" spans="1:11" x14ac:dyDescent="0.25">
      <c r="A28" s="13" t="s">
        <v>72</v>
      </c>
      <c r="B28" s="14"/>
      <c r="C28" s="15"/>
      <c r="D28" s="15"/>
      <c r="E28" s="15"/>
      <c r="F28" s="15"/>
      <c r="G28" s="15"/>
      <c r="H28" s="16"/>
      <c r="I28" s="16"/>
      <c r="J28" s="14"/>
      <c r="K28" s="28"/>
    </row>
    <row r="29" spans="1:11" x14ac:dyDescent="0.25">
      <c r="A29" s="13" t="s">
        <v>73</v>
      </c>
      <c r="B29" s="14"/>
      <c r="C29" s="15"/>
      <c r="D29" s="15"/>
      <c r="E29" s="15"/>
      <c r="F29" s="15"/>
      <c r="G29" s="15"/>
      <c r="H29" s="16"/>
      <c r="I29" s="16"/>
      <c r="J29" s="14"/>
      <c r="K29" s="28"/>
    </row>
    <row r="30" spans="1:11" x14ac:dyDescent="0.25">
      <c r="A30" s="13" t="s">
        <v>74</v>
      </c>
      <c r="B30" s="14"/>
      <c r="C30" s="15"/>
      <c r="D30" s="15"/>
      <c r="E30" s="15"/>
      <c r="F30" s="15"/>
      <c r="G30" s="15"/>
      <c r="H30" s="16"/>
      <c r="I30" s="16"/>
      <c r="J30" s="14"/>
      <c r="K30" s="28"/>
    </row>
    <row r="31" spans="1:11" x14ac:dyDescent="0.25">
      <c r="A31" s="135" t="s">
        <v>75</v>
      </c>
      <c r="B31" s="136"/>
      <c r="C31" s="137"/>
      <c r="D31" s="137"/>
      <c r="E31" s="137"/>
      <c r="F31" s="137"/>
      <c r="G31" s="137"/>
      <c r="H31" s="138"/>
      <c r="I31" s="138"/>
      <c r="J31" s="136"/>
      <c r="K31" s="139"/>
    </row>
    <row r="32" spans="1:11" ht="15.75" x14ac:dyDescent="0.25">
      <c r="A32" s="147" t="s">
        <v>211</v>
      </c>
      <c r="B32" s="148"/>
      <c r="C32" s="148"/>
      <c r="D32" s="148"/>
      <c r="E32" s="148"/>
      <c r="F32" s="148"/>
      <c r="G32" s="148"/>
      <c r="H32" s="148"/>
      <c r="I32" s="149"/>
      <c r="J32" s="170">
        <f>SUM(J12+J13+J14+J15+J16+J17+J19+J20+J21+J22+J23+J25+J26+J27+J28+J29+J30+J31)</f>
        <v>0</v>
      </c>
      <c r="K32" s="170"/>
    </row>
    <row r="47" spans="9:9" ht="21" x14ac:dyDescent="0.35">
      <c r="I47" s="134"/>
    </row>
  </sheetData>
  <mergeCells count="10">
    <mergeCell ref="A18:K18"/>
    <mergeCell ref="A24:K24"/>
    <mergeCell ref="J5:K5"/>
    <mergeCell ref="J32:K32"/>
    <mergeCell ref="A32:I32"/>
    <mergeCell ref="C4:F4"/>
    <mergeCell ref="C5:F5"/>
    <mergeCell ref="C7:F7"/>
    <mergeCell ref="C6:F6"/>
    <mergeCell ref="A11:K11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&amp;L&amp;14&amp;GUE. 302 Region Puno - Educación Melgar&amp;C&amp;"Arial,Normal"&amp;15ANEXO Nº03&amp;"Arial Black,Normal"
INVENTARIO DE SEMOVIENTES 2020</oddHeader>
    <oddFooter>&amp;CPágina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38" t="s">
        <v>155</v>
      </c>
    </row>
    <row r="43" spans="1:5" ht="83.25" customHeight="1" x14ac:dyDescent="0.25">
      <c r="A43" s="75"/>
      <c r="B43" s="75"/>
      <c r="C43" s="75"/>
      <c r="D43" s="75"/>
      <c r="E43" s="75"/>
    </row>
    <row r="44" spans="1:5" s="77" customFormat="1" ht="29.25" customHeight="1" x14ac:dyDescent="0.25">
      <c r="A44" s="76" t="s">
        <v>156</v>
      </c>
      <c r="B44" s="76" t="s">
        <v>157</v>
      </c>
      <c r="C44" s="76" t="s">
        <v>158</v>
      </c>
      <c r="D44" s="76" t="s">
        <v>159</v>
      </c>
      <c r="E44" s="76" t="s">
        <v>160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ANEXO-1 BS PATRIMONIAL</vt:lpstr>
      <vt:lpstr>ANEXO-2 BS AUXILIAR</vt:lpstr>
      <vt:lpstr>ANEXO-3 BS CULTURAL</vt:lpstr>
      <vt:lpstr>ANEXO 4 SEMOVIENTES</vt:lpstr>
      <vt:lpstr>Hoja1</vt:lpstr>
      <vt:lpstr>'ANEXO 4 SEMOVIENTES'!Títulos_a_imprimir</vt:lpstr>
      <vt:lpstr>'ANEXO-1 BS PATRIMONIAL'!Títulos_a_imprimir</vt:lpstr>
      <vt:lpstr>'ANEXO-2 BS AUXILIAR'!Títulos_a_imprimir</vt:lpstr>
      <vt:lpstr>'ANEXO-3 BS CULTURAL'!Títulos_a_imprimir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2020-12-16T22:35:19Z</cp:lastPrinted>
  <dcterms:created xsi:type="dcterms:W3CDTF">2014-07-21T16:38:52Z</dcterms:created>
  <dcterms:modified xsi:type="dcterms:W3CDTF">2020-12-16T22:45:54Z</dcterms:modified>
</cp:coreProperties>
</file>